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turtz\Documents\"/>
    </mc:Choice>
  </mc:AlternateContent>
  <bookViews>
    <workbookView xWindow="0" yWindow="465" windowWidth="33600" windowHeight="19860" activeTab="1"/>
  </bookViews>
  <sheets>
    <sheet name="AY 19-20" sheetId="4" r:id="rId1"/>
    <sheet name="AY 20-21" sheetId="5" r:id="rId2"/>
    <sheet name="AY 21-22" sheetId="6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U11" i="6" l="1"/>
  <c r="U18" i="6" s="1"/>
  <c r="U25" i="6" s="1"/>
  <c r="U32" i="6" s="1"/>
  <c r="U39" i="6" s="1"/>
  <c r="U46" i="6" s="1"/>
  <c r="U53" i="6" s="1"/>
  <c r="U60" i="6" s="1"/>
  <c r="U67" i="6" s="1"/>
  <c r="U74" i="6" s="1"/>
  <c r="U81" i="6" s="1"/>
  <c r="K11" i="6"/>
  <c r="K18" i="6" s="1"/>
  <c r="K25" i="6" s="1"/>
  <c r="K32" i="6" s="1"/>
  <c r="K39" i="6" s="1"/>
  <c r="K46" i="6" s="1"/>
  <c r="K53" i="6" s="1"/>
  <c r="K60" i="6" s="1"/>
  <c r="K67" i="6" s="1"/>
  <c r="K74" i="6" s="1"/>
  <c r="K81" i="6" s="1"/>
  <c r="K88" i="6" s="1"/>
  <c r="K95" i="6" s="1"/>
  <c r="K102" i="6" s="1"/>
  <c r="K109" i="6" s="1"/>
  <c r="K116" i="6" s="1"/>
  <c r="A11" i="6"/>
  <c r="A18" i="6" s="1"/>
  <c r="A25" i="6" s="1"/>
  <c r="A32" i="6" s="1"/>
  <c r="A39" i="6" s="1"/>
  <c r="A46" i="6" s="1"/>
  <c r="A53" i="6" s="1"/>
  <c r="A60" i="6" s="1"/>
  <c r="A67" i="6" s="1"/>
  <c r="A74" i="6" s="1"/>
  <c r="A81" i="6" s="1"/>
  <c r="A88" i="6" s="1"/>
  <c r="A95" i="6" s="1"/>
  <c r="A102" i="6" s="1"/>
  <c r="A109" i="6" s="1"/>
  <c r="A116" i="6" s="1"/>
  <c r="W5" i="6"/>
  <c r="W6" i="6" s="1"/>
  <c r="W7" i="6" s="1"/>
  <c r="W8" i="6" s="1"/>
  <c r="W9" i="6" s="1"/>
  <c r="W10" i="6" s="1"/>
  <c r="W11" i="6" s="1"/>
  <c r="W12" i="6" s="1"/>
  <c r="W13" i="6" s="1"/>
  <c r="M5" i="6"/>
  <c r="M6" i="6" s="1"/>
  <c r="M7" i="6" s="1"/>
  <c r="M8" i="6" s="1"/>
  <c r="M9" i="6" s="1"/>
  <c r="M10" i="6" s="1"/>
  <c r="M11" i="6" s="1"/>
  <c r="M12" i="6" s="1"/>
  <c r="M13" i="6" s="1"/>
  <c r="M14" i="6" s="1"/>
  <c r="M15" i="6" s="1"/>
  <c r="M16" i="6" s="1"/>
  <c r="M17" i="6" s="1"/>
  <c r="M18" i="6" s="1"/>
  <c r="M19" i="6" s="1"/>
  <c r="M20" i="6" s="1"/>
  <c r="M21" i="6" s="1"/>
  <c r="M22" i="6" s="1"/>
  <c r="M23" i="6" s="1"/>
  <c r="M24" i="6" s="1"/>
  <c r="M25" i="6" s="1"/>
  <c r="M26" i="6" s="1"/>
  <c r="M27" i="6" s="1"/>
  <c r="M28" i="6" s="1"/>
  <c r="M29" i="6" s="1"/>
  <c r="M30" i="6" s="1"/>
  <c r="M31" i="6" s="1"/>
  <c r="M32" i="6" s="1"/>
  <c r="M33" i="6" s="1"/>
  <c r="M34" i="6" s="1"/>
  <c r="M35" i="6" s="1"/>
  <c r="M36" i="6" s="1"/>
  <c r="M37" i="6" s="1"/>
  <c r="M38" i="6" s="1"/>
  <c r="M39" i="6" s="1"/>
  <c r="M40" i="6" s="1"/>
  <c r="M41" i="6" s="1"/>
  <c r="M42" i="6" s="1"/>
  <c r="M43" i="6" s="1"/>
  <c r="M44" i="6" s="1"/>
  <c r="M45" i="6" s="1"/>
  <c r="M46" i="6" s="1"/>
  <c r="M47" i="6" s="1"/>
  <c r="M48" i="6" s="1"/>
  <c r="M49" i="6" s="1"/>
  <c r="M50" i="6" s="1"/>
  <c r="M51" i="6" s="1"/>
  <c r="M52" i="6" s="1"/>
  <c r="M53" i="6" s="1"/>
  <c r="M54" i="6" s="1"/>
  <c r="M55" i="6" s="1"/>
  <c r="M56" i="6" s="1"/>
  <c r="M57" i="6" s="1"/>
  <c r="M58" i="6" s="1"/>
  <c r="M59" i="6" s="1"/>
  <c r="M60" i="6" s="1"/>
  <c r="M61" i="6" s="1"/>
  <c r="M62" i="6" s="1"/>
  <c r="M63" i="6" s="1"/>
  <c r="M64" i="6" s="1"/>
  <c r="M65" i="6" s="1"/>
  <c r="M66" i="6" s="1"/>
  <c r="M67" i="6" s="1"/>
  <c r="M68" i="6" s="1"/>
  <c r="M69" i="6" s="1"/>
  <c r="M70" i="6" s="1"/>
  <c r="M71" i="6" s="1"/>
  <c r="M72" i="6" s="1"/>
  <c r="M73" i="6" s="1"/>
  <c r="M74" i="6" s="1"/>
  <c r="M75" i="6" s="1"/>
  <c r="M76" i="6" s="1"/>
  <c r="M77" i="6" s="1"/>
  <c r="M78" i="6" s="1"/>
  <c r="M79" i="6" s="1"/>
  <c r="M80" i="6" s="1"/>
  <c r="M81" i="6" s="1"/>
  <c r="M82" i="6" s="1"/>
  <c r="M83" i="6" s="1"/>
  <c r="M84" i="6" s="1"/>
  <c r="M85" i="6" s="1"/>
  <c r="M86" i="6" s="1"/>
  <c r="M87" i="6" s="1"/>
  <c r="M88" i="6" s="1"/>
  <c r="M89" i="6" s="1"/>
  <c r="M90" i="6" s="1"/>
  <c r="M91" i="6" s="1"/>
  <c r="M92" i="6" s="1"/>
  <c r="M93" i="6" s="1"/>
  <c r="M94" i="6" s="1"/>
  <c r="M95" i="6" s="1"/>
  <c r="M96" i="6" s="1"/>
  <c r="M97" i="6" s="1"/>
  <c r="M98" i="6" s="1"/>
  <c r="M99" i="6" s="1"/>
  <c r="M100" i="6" s="1"/>
  <c r="M101" i="6" s="1"/>
  <c r="M102" i="6" s="1"/>
  <c r="M103" i="6" s="1"/>
  <c r="M104" i="6" s="1"/>
  <c r="M105" i="6" s="1"/>
  <c r="M106" i="6" s="1"/>
  <c r="M107" i="6" s="1"/>
  <c r="M108" i="6" s="1"/>
  <c r="M109" i="6" s="1"/>
  <c r="M110" i="6" s="1"/>
  <c r="M111" i="6" s="1"/>
  <c r="M112" i="6" s="1"/>
  <c r="M113" i="6" s="1"/>
  <c r="M114" i="6" s="1"/>
  <c r="M115" i="6" s="1"/>
  <c r="M116" i="6" s="1"/>
  <c r="M117" i="6" s="1"/>
  <c r="M118" i="6" s="1"/>
  <c r="M119" i="6" s="1"/>
  <c r="M120" i="6" s="1"/>
  <c r="M121" i="6" s="1"/>
  <c r="M122" i="6" s="1"/>
  <c r="M123" i="6" s="1"/>
  <c r="M124" i="6" s="1"/>
  <c r="M125" i="6" s="1"/>
  <c r="C5" i="6"/>
  <c r="C6" i="6" s="1"/>
  <c r="C7" i="6" s="1"/>
  <c r="C8" i="6" s="1"/>
  <c r="C9" i="6" s="1"/>
  <c r="C10" i="6" s="1"/>
  <c r="C11" i="6" s="1"/>
  <c r="C12" i="6" s="1"/>
  <c r="C13" i="6" s="1"/>
  <c r="C14" i="6" s="1"/>
  <c r="C15" i="6" s="1"/>
  <c r="C16" i="6" s="1"/>
  <c r="C17" i="6" s="1"/>
  <c r="C18" i="6" s="1"/>
  <c r="C19" i="6" s="1"/>
  <c r="C20" i="6" s="1"/>
  <c r="C21" i="6" s="1"/>
  <c r="C22" i="6" s="1"/>
  <c r="C23" i="6" s="1"/>
  <c r="C24" i="6" s="1"/>
  <c r="C25" i="6" s="1"/>
  <c r="C26" i="6" s="1"/>
  <c r="C27" i="6" s="1"/>
  <c r="C28" i="6" s="1"/>
  <c r="C29" i="6" s="1"/>
  <c r="C30" i="6" s="1"/>
  <c r="C31" i="6" s="1"/>
  <c r="C32" i="6" s="1"/>
  <c r="C33" i="6" s="1"/>
  <c r="C34" i="6" s="1"/>
  <c r="C35" i="6" s="1"/>
  <c r="C36" i="6" s="1"/>
  <c r="C37" i="6" s="1"/>
  <c r="C38" i="6" s="1"/>
  <c r="C39" i="6" s="1"/>
  <c r="C40" i="6" s="1"/>
  <c r="C41" i="6" s="1"/>
  <c r="C42" i="6" s="1"/>
  <c r="C43" i="6" s="1"/>
  <c r="C44" i="6" s="1"/>
  <c r="C45" i="6" s="1"/>
  <c r="C46" i="6" s="1"/>
  <c r="C47" i="6" s="1"/>
  <c r="C48" i="6" s="1"/>
  <c r="C49" i="6" s="1"/>
  <c r="C50" i="6" s="1"/>
  <c r="C51" i="6" s="1"/>
  <c r="C52" i="6" s="1"/>
  <c r="C53" i="6" s="1"/>
  <c r="C54" i="6" s="1"/>
  <c r="C55" i="6" s="1"/>
  <c r="C56" i="6" s="1"/>
  <c r="C57" i="6" s="1"/>
  <c r="C58" i="6" s="1"/>
  <c r="C59" i="6" s="1"/>
  <c r="C60" i="6" s="1"/>
  <c r="C61" i="6" s="1"/>
  <c r="C62" i="6" s="1"/>
  <c r="C63" i="6" s="1"/>
  <c r="C64" i="6" s="1"/>
  <c r="C65" i="6" s="1"/>
  <c r="C66" i="6" s="1"/>
  <c r="C67" i="6" s="1"/>
  <c r="C68" i="6" s="1"/>
  <c r="C69" i="6" s="1"/>
  <c r="C70" i="6" s="1"/>
  <c r="C71" i="6" s="1"/>
  <c r="C72" i="6" s="1"/>
  <c r="C73" i="6" s="1"/>
  <c r="C74" i="6" s="1"/>
  <c r="C75" i="6" s="1"/>
  <c r="C76" i="6" s="1"/>
  <c r="C77" i="6" s="1"/>
  <c r="C78" i="6" s="1"/>
  <c r="C79" i="6" s="1"/>
  <c r="C80" i="6" s="1"/>
  <c r="C81" i="6" s="1"/>
  <c r="C82" i="6" s="1"/>
  <c r="C83" i="6" s="1"/>
  <c r="C84" i="6" s="1"/>
  <c r="C85" i="6" s="1"/>
  <c r="C86" i="6" s="1"/>
  <c r="U11" i="5"/>
  <c r="U18" i="5" s="1"/>
  <c r="U25" i="5" s="1"/>
  <c r="U32" i="5" s="1"/>
  <c r="U39" i="5" s="1"/>
  <c r="U46" i="5" s="1"/>
  <c r="U53" i="5" s="1"/>
  <c r="U60" i="5" s="1"/>
  <c r="U67" i="5" s="1"/>
  <c r="U74" i="5" s="1"/>
  <c r="U81" i="5" s="1"/>
  <c r="K11" i="5"/>
  <c r="K18" i="5" s="1"/>
  <c r="K25" i="5" s="1"/>
  <c r="K32" i="5" s="1"/>
  <c r="K39" i="5" s="1"/>
  <c r="K46" i="5" s="1"/>
  <c r="K53" i="5" s="1"/>
  <c r="K60" i="5" s="1"/>
  <c r="K67" i="5" s="1"/>
  <c r="K74" i="5" s="1"/>
  <c r="K81" i="5" s="1"/>
  <c r="K88" i="5" s="1"/>
  <c r="K95" i="5" s="1"/>
  <c r="K102" i="5" s="1"/>
  <c r="K109" i="5" s="1"/>
  <c r="K116" i="5" s="1"/>
  <c r="A11" i="5"/>
  <c r="A18" i="5" s="1"/>
  <c r="A25" i="5" s="1"/>
  <c r="A32" i="5" s="1"/>
  <c r="A39" i="5" s="1"/>
  <c r="A46" i="5" s="1"/>
  <c r="A53" i="5" s="1"/>
  <c r="A60" i="5" s="1"/>
  <c r="A67" i="5" s="1"/>
  <c r="A74" i="5" s="1"/>
  <c r="A81" i="5" s="1"/>
  <c r="A88" i="5" s="1"/>
  <c r="A95" i="5" s="1"/>
  <c r="A102" i="5" s="1"/>
  <c r="A109" i="5" s="1"/>
  <c r="A116" i="5" s="1"/>
  <c r="W5" i="5"/>
  <c r="W6" i="5" s="1"/>
  <c r="W7" i="5" s="1"/>
  <c r="W8" i="5" s="1"/>
  <c r="W9" i="5" s="1"/>
  <c r="W10" i="5" s="1"/>
  <c r="W11" i="5" s="1"/>
  <c r="W12" i="5" s="1"/>
  <c r="W13" i="5" s="1"/>
  <c r="M5" i="5"/>
  <c r="M6" i="5" s="1"/>
  <c r="M7" i="5" s="1"/>
  <c r="M8" i="5" s="1"/>
  <c r="M9" i="5" s="1"/>
  <c r="M10" i="5" s="1"/>
  <c r="M11" i="5" s="1"/>
  <c r="M12" i="5" s="1"/>
  <c r="M13" i="5" s="1"/>
  <c r="M14" i="5" s="1"/>
  <c r="M15" i="5" s="1"/>
  <c r="M16" i="5" s="1"/>
  <c r="M17" i="5" s="1"/>
  <c r="M18" i="5" s="1"/>
  <c r="M19" i="5" s="1"/>
  <c r="M20" i="5" s="1"/>
  <c r="M21" i="5" s="1"/>
  <c r="M22" i="5" s="1"/>
  <c r="M23" i="5" s="1"/>
  <c r="M24" i="5" s="1"/>
  <c r="M25" i="5" s="1"/>
  <c r="M26" i="5" s="1"/>
  <c r="M27" i="5" s="1"/>
  <c r="M28" i="5" s="1"/>
  <c r="M29" i="5" s="1"/>
  <c r="M30" i="5" s="1"/>
  <c r="M31" i="5" s="1"/>
  <c r="M32" i="5" s="1"/>
  <c r="M33" i="5" s="1"/>
  <c r="M34" i="5" s="1"/>
  <c r="M35" i="5" s="1"/>
  <c r="M36" i="5" s="1"/>
  <c r="M37" i="5" s="1"/>
  <c r="M38" i="5" s="1"/>
  <c r="M39" i="5" s="1"/>
  <c r="M40" i="5" s="1"/>
  <c r="M41" i="5" s="1"/>
  <c r="M42" i="5" s="1"/>
  <c r="M43" i="5" s="1"/>
  <c r="M44" i="5" s="1"/>
  <c r="M45" i="5" s="1"/>
  <c r="M46" i="5" s="1"/>
  <c r="M47" i="5" s="1"/>
  <c r="M48" i="5" s="1"/>
  <c r="M49" i="5" s="1"/>
  <c r="M50" i="5" s="1"/>
  <c r="M51" i="5" s="1"/>
  <c r="M52" i="5" s="1"/>
  <c r="M53" i="5" s="1"/>
  <c r="M54" i="5" s="1"/>
  <c r="M55" i="5" s="1"/>
  <c r="M56" i="5" s="1"/>
  <c r="M57" i="5" s="1"/>
  <c r="M58" i="5" s="1"/>
  <c r="M59" i="5" s="1"/>
  <c r="M60" i="5" s="1"/>
  <c r="M61" i="5" s="1"/>
  <c r="M62" i="5" s="1"/>
  <c r="M63" i="5" s="1"/>
  <c r="M64" i="5" s="1"/>
  <c r="M65" i="5" s="1"/>
  <c r="M66" i="5" s="1"/>
  <c r="M67" i="5" s="1"/>
  <c r="M68" i="5" s="1"/>
  <c r="M69" i="5" s="1"/>
  <c r="M70" i="5" s="1"/>
  <c r="M71" i="5" s="1"/>
  <c r="M72" i="5" s="1"/>
  <c r="M73" i="5" s="1"/>
  <c r="M74" i="5" s="1"/>
  <c r="M75" i="5" s="1"/>
  <c r="M76" i="5" s="1"/>
  <c r="M77" i="5" s="1"/>
  <c r="M78" i="5" s="1"/>
  <c r="M79" i="5" s="1"/>
  <c r="M80" i="5" s="1"/>
  <c r="M81" i="5" s="1"/>
  <c r="M82" i="5" s="1"/>
  <c r="M83" i="5" s="1"/>
  <c r="M84" i="5" s="1"/>
  <c r="M85" i="5" s="1"/>
  <c r="C5" i="5"/>
  <c r="C6" i="5" s="1"/>
  <c r="C7" i="5" s="1"/>
  <c r="C8" i="5" s="1"/>
  <c r="C9" i="5" s="1"/>
  <c r="C10" i="5" s="1"/>
  <c r="C11" i="5" s="1"/>
  <c r="C12" i="5" s="1"/>
  <c r="C13" i="5" s="1"/>
  <c r="C14" i="5" s="1"/>
  <c r="C15" i="5" s="1"/>
  <c r="C16" i="5" s="1"/>
  <c r="C17" i="5" s="1"/>
  <c r="C18" i="5" s="1"/>
  <c r="C19" i="5" s="1"/>
  <c r="C20" i="5" s="1"/>
  <c r="C21" i="5" s="1"/>
  <c r="C22" i="5" s="1"/>
  <c r="C23" i="5" s="1"/>
  <c r="C24" i="5" s="1"/>
  <c r="C25" i="5" s="1"/>
  <c r="C26" i="5" s="1"/>
  <c r="C27" i="5" s="1"/>
  <c r="C28" i="5" s="1"/>
  <c r="C29" i="5" s="1"/>
  <c r="C30" i="5" s="1"/>
  <c r="C31" i="5" s="1"/>
  <c r="C32" i="5" s="1"/>
  <c r="C33" i="5" s="1"/>
  <c r="C34" i="5" s="1"/>
  <c r="C35" i="5" s="1"/>
  <c r="C36" i="5" s="1"/>
  <c r="C37" i="5" s="1"/>
  <c r="C38" i="5" s="1"/>
  <c r="C39" i="5" s="1"/>
  <c r="C40" i="5" s="1"/>
  <c r="C41" i="5" s="1"/>
  <c r="C42" i="5" s="1"/>
  <c r="C43" i="5" s="1"/>
  <c r="C44" i="5" s="1"/>
  <c r="C45" i="5" s="1"/>
  <c r="C46" i="5" s="1"/>
  <c r="C47" i="5" s="1"/>
  <c r="C48" i="5" s="1"/>
  <c r="C49" i="5" s="1"/>
  <c r="C50" i="5" s="1"/>
  <c r="C51" i="5" s="1"/>
  <c r="C52" i="5" s="1"/>
  <c r="C53" i="5" s="1"/>
  <c r="C54" i="5" s="1"/>
  <c r="C55" i="5" s="1"/>
  <c r="C56" i="5" s="1"/>
  <c r="C57" i="5" s="1"/>
  <c r="C58" i="5" s="1"/>
  <c r="C59" i="5" s="1"/>
  <c r="C60" i="5" s="1"/>
  <c r="C61" i="5" s="1"/>
  <c r="C62" i="5" s="1"/>
  <c r="C63" i="5" s="1"/>
  <c r="C64" i="5" s="1"/>
  <c r="C65" i="5" s="1"/>
  <c r="C66" i="5" s="1"/>
  <c r="C67" i="5" s="1"/>
  <c r="C68" i="5" s="1"/>
  <c r="C69" i="5" s="1"/>
  <c r="C70" i="5" s="1"/>
  <c r="C71" i="5" s="1"/>
  <c r="C72" i="5" s="1"/>
  <c r="C73" i="5" s="1"/>
  <c r="C74" i="5" s="1"/>
  <c r="C75" i="5" s="1"/>
  <c r="C76" i="5" s="1"/>
  <c r="C77" i="5" s="1"/>
  <c r="C78" i="5" s="1"/>
  <c r="C79" i="5" s="1"/>
  <c r="C80" i="5" s="1"/>
  <c r="C81" i="5" s="1"/>
  <c r="C82" i="5" s="1"/>
  <c r="C83" i="5" s="1"/>
  <c r="C84" i="5" s="1"/>
  <c r="C85" i="5" s="1"/>
  <c r="C86" i="5" s="1"/>
  <c r="E130" i="5"/>
  <c r="F130" i="5"/>
  <c r="T127" i="6"/>
  <c r="X129" i="5"/>
  <c r="P130" i="5"/>
  <c r="Q131" i="6"/>
  <c r="E131" i="6"/>
  <c r="Y128" i="5"/>
  <c r="Y127" i="5"/>
  <c r="F127" i="5"/>
  <c r="H130" i="5"/>
  <c r="Q128" i="6"/>
  <c r="I130" i="6"/>
  <c r="E132" i="6"/>
  <c r="J127" i="5"/>
  <c r="F129" i="6"/>
  <c r="X132" i="6"/>
  <c r="J129" i="6"/>
  <c r="H132" i="6"/>
  <c r="Q129" i="5"/>
  <c r="H129" i="6"/>
  <c r="O132" i="5"/>
  <c r="F129" i="5"/>
  <c r="Z129" i="5"/>
  <c r="O129" i="5"/>
  <c r="S129" i="6"/>
  <c r="O128" i="6"/>
  <c r="S127" i="6"/>
  <c r="F131" i="5"/>
  <c r="S128" i="6"/>
  <c r="Y129" i="6"/>
  <c r="R131" i="5"/>
  <c r="P131" i="5"/>
  <c r="F131" i="6"/>
  <c r="X131" i="6"/>
  <c r="G130" i="5"/>
  <c r="E127" i="6"/>
  <c r="O128" i="5"/>
  <c r="Z130" i="5"/>
  <c r="I132" i="6"/>
  <c r="Y127" i="6"/>
  <c r="O130" i="5"/>
  <c r="H127" i="6"/>
  <c r="T131" i="6"/>
  <c r="E132" i="5"/>
  <c r="R130" i="6"/>
  <c r="R132" i="5"/>
  <c r="Q130" i="6"/>
  <c r="S132" i="5"/>
  <c r="F128" i="6"/>
  <c r="P129" i="5"/>
  <c r="T129" i="6"/>
  <c r="R131" i="6"/>
  <c r="Q129" i="6"/>
  <c r="O127" i="5"/>
  <c r="J127" i="6"/>
  <c r="R128" i="6"/>
  <c r="G132" i="5"/>
  <c r="X127" i="6"/>
  <c r="J130" i="5"/>
  <c r="J132" i="5"/>
  <c r="Q127" i="5"/>
  <c r="T130" i="6"/>
  <c r="S131" i="6"/>
  <c r="Y131" i="5"/>
  <c r="G127" i="5"/>
  <c r="Z129" i="6"/>
  <c r="T132" i="6"/>
  <c r="G129" i="6"/>
  <c r="E127" i="5"/>
  <c r="R132" i="6"/>
  <c r="Z131" i="5"/>
  <c r="F128" i="5"/>
  <c r="Q131" i="5"/>
  <c r="I130" i="5"/>
  <c r="F132" i="5"/>
  <c r="Z132" i="5"/>
  <c r="Y131" i="6"/>
  <c r="H128" i="5"/>
  <c r="J131" i="5"/>
  <c r="Y130" i="6"/>
  <c r="P127" i="5"/>
  <c r="I129" i="5"/>
  <c r="F132" i="6"/>
  <c r="J131" i="6"/>
  <c r="H127" i="5"/>
  <c r="Q128" i="5"/>
  <c r="Z127" i="5"/>
  <c r="Y129" i="5"/>
  <c r="O131" i="6"/>
  <c r="R128" i="5"/>
  <c r="O131" i="5"/>
  <c r="E129" i="5"/>
  <c r="Y130" i="5"/>
  <c r="P128" i="5"/>
  <c r="O127" i="6"/>
  <c r="G132" i="6"/>
  <c r="Q130" i="5"/>
  <c r="G128" i="5"/>
  <c r="S132" i="6"/>
  <c r="P127" i="6"/>
  <c r="O129" i="6"/>
  <c r="P131" i="6"/>
  <c r="H128" i="6"/>
  <c r="P129" i="6"/>
  <c r="Z131" i="6"/>
  <c r="T132" i="5"/>
  <c r="Q132" i="6"/>
  <c r="F127" i="6"/>
  <c r="Q132" i="5"/>
  <c r="E128" i="6"/>
  <c r="P128" i="6"/>
  <c r="P132" i="6"/>
  <c r="I127" i="5"/>
  <c r="S128" i="5"/>
  <c r="J129" i="5"/>
  <c r="Z128" i="6"/>
  <c r="I128" i="6"/>
  <c r="G131" i="6"/>
  <c r="E128" i="5"/>
  <c r="G131" i="5"/>
  <c r="X128" i="6"/>
  <c r="R130" i="5"/>
  <c r="S131" i="5"/>
  <c r="S130" i="5"/>
  <c r="I131" i="5"/>
  <c r="J130" i="6"/>
  <c r="Q127" i="6"/>
  <c r="T127" i="5"/>
  <c r="E129" i="6"/>
  <c r="G130" i="6"/>
  <c r="P130" i="6"/>
  <c r="X128" i="5"/>
  <c r="X130" i="5"/>
  <c r="S127" i="5"/>
  <c r="Y132" i="5"/>
  <c r="S130" i="6"/>
  <c r="X131" i="5"/>
  <c r="H131" i="6"/>
  <c r="Y128" i="6"/>
  <c r="R129" i="6"/>
  <c r="E131" i="5"/>
  <c r="H130" i="6"/>
  <c r="F130" i="6"/>
  <c r="I127" i="6"/>
  <c r="R127" i="6"/>
  <c r="I128" i="5"/>
  <c r="T131" i="5"/>
  <c r="R127" i="5"/>
  <c r="P132" i="5"/>
  <c r="G129" i="5"/>
  <c r="E130" i="6"/>
  <c r="Y132" i="6"/>
  <c r="T130" i="5"/>
  <c r="X132" i="5"/>
  <c r="Z128" i="5"/>
  <c r="I129" i="6"/>
  <c r="T128" i="5"/>
  <c r="I131" i="6"/>
  <c r="S129" i="5"/>
  <c r="J128" i="6"/>
  <c r="Z132" i="6"/>
  <c r="Z127" i="6"/>
  <c r="J128" i="5"/>
  <c r="X130" i="6"/>
  <c r="I132" i="5"/>
  <c r="H129" i="5"/>
  <c r="J132" i="6"/>
  <c r="R129" i="5"/>
  <c r="T129" i="5"/>
  <c r="H132" i="5"/>
  <c r="G127" i="6"/>
  <c r="O130" i="6"/>
  <c r="O132" i="6"/>
  <c r="Z130" i="6"/>
  <c r="G128" i="6"/>
  <c r="T128" i="6"/>
  <c r="X127" i="5"/>
  <c r="H131" i="5"/>
  <c r="X129" i="6"/>
  <c r="W14" i="6" l="1"/>
  <c r="W15" i="6" s="1"/>
  <c r="W16" i="6" s="1"/>
  <c r="W17" i="6" s="1"/>
  <c r="W18" i="6" s="1"/>
  <c r="W19" i="6" s="1"/>
  <c r="W20" i="6" s="1"/>
  <c r="W21" i="6" s="1"/>
  <c r="W22" i="6" s="1"/>
  <c r="W23" i="6" s="1"/>
  <c r="W24" i="6" s="1"/>
  <c r="W25" i="6" s="1"/>
  <c r="W26" i="6" s="1"/>
  <c r="W27" i="6" s="1"/>
  <c r="W28" i="6" s="1"/>
  <c r="W29" i="6" s="1"/>
  <c r="W30" i="6" s="1"/>
  <c r="W31" i="6" s="1"/>
  <c r="W32" i="6" s="1"/>
  <c r="W33" i="6" s="1"/>
  <c r="W34" i="6" s="1"/>
  <c r="W35" i="6" s="1"/>
  <c r="W36" i="6" s="1"/>
  <c r="W37" i="6" s="1"/>
  <c r="W38" i="6" s="1"/>
  <c r="W39" i="6" s="1"/>
  <c r="W40" i="6" s="1"/>
  <c r="W41" i="6" s="1"/>
  <c r="W42" i="6" s="1"/>
  <c r="W43" i="6" s="1"/>
  <c r="W44" i="6" s="1"/>
  <c r="W45" i="6" s="1"/>
  <c r="W46" i="6" s="1"/>
  <c r="W47" i="6" s="1"/>
  <c r="W48" i="6" s="1"/>
  <c r="W49" i="6" s="1"/>
  <c r="W50" i="6" s="1"/>
  <c r="W51" i="6" s="1"/>
  <c r="C87" i="6"/>
  <c r="C88" i="6" s="1"/>
  <c r="C89" i="6" s="1"/>
  <c r="W14" i="5"/>
  <c r="W15" i="5" s="1"/>
  <c r="W16" i="5" s="1"/>
  <c r="W17" i="5" s="1"/>
  <c r="W18" i="5" s="1"/>
  <c r="W19" i="5" s="1"/>
  <c r="W20" i="5" s="1"/>
  <c r="W21" i="5" s="1"/>
  <c r="W22" i="5" s="1"/>
  <c r="W23" i="5" s="1"/>
  <c r="W24" i="5" s="1"/>
  <c r="W25" i="5" s="1"/>
  <c r="W26" i="5" s="1"/>
  <c r="W27" i="5" s="1"/>
  <c r="W28" i="5" s="1"/>
  <c r="W29" i="5" s="1"/>
  <c r="W30" i="5" s="1"/>
  <c r="W31" i="5" s="1"/>
  <c r="W32" i="5" s="1"/>
  <c r="W33" i="5" s="1"/>
  <c r="W34" i="5" s="1"/>
  <c r="W35" i="5" s="1"/>
  <c r="W36" i="5" s="1"/>
  <c r="W37" i="5" s="1"/>
  <c r="W38" i="5" s="1"/>
  <c r="W39" i="5" s="1"/>
  <c r="W40" i="5" s="1"/>
  <c r="W41" i="5" s="1"/>
  <c r="W42" i="5" s="1"/>
  <c r="W43" i="5" s="1"/>
  <c r="W44" i="5" s="1"/>
  <c r="W45" i="5" s="1"/>
  <c r="W46" i="5" s="1"/>
  <c r="W47" i="5" s="1"/>
  <c r="W48" i="5" s="1"/>
  <c r="W49" i="5" s="1"/>
  <c r="W50" i="5" s="1"/>
  <c r="W51" i="5" s="1"/>
  <c r="M86" i="5"/>
  <c r="M87" i="5" s="1"/>
  <c r="M88" i="5" s="1"/>
  <c r="M89" i="5" s="1"/>
  <c r="M90" i="5" s="1"/>
  <c r="M91" i="5" s="1"/>
  <c r="M92" i="5" s="1"/>
  <c r="M93" i="5" s="1"/>
  <c r="M94" i="5" s="1"/>
  <c r="M95" i="5" s="1"/>
  <c r="M96" i="5" s="1"/>
  <c r="M97" i="5" s="1"/>
  <c r="M98" i="5" s="1"/>
  <c r="M99" i="5" s="1"/>
  <c r="M100" i="5" s="1"/>
  <c r="M101" i="5" s="1"/>
  <c r="M102" i="5" s="1"/>
  <c r="M103" i="5" s="1"/>
  <c r="M104" i="5" s="1"/>
  <c r="M105" i="5" s="1"/>
  <c r="M106" i="5" s="1"/>
  <c r="M107" i="5" s="1"/>
  <c r="M108" i="5" s="1"/>
  <c r="M109" i="5" s="1"/>
  <c r="M110" i="5" s="1"/>
  <c r="M111" i="5" s="1"/>
  <c r="M112" i="5" s="1"/>
  <c r="M113" i="5" s="1"/>
  <c r="M114" i="5" s="1"/>
  <c r="M115" i="5" s="1"/>
  <c r="M116" i="5" s="1"/>
  <c r="M117" i="5" s="1"/>
  <c r="M118" i="5" s="1"/>
  <c r="M119" i="5" s="1"/>
  <c r="M120" i="5" s="1"/>
  <c r="M121" i="5" s="1"/>
  <c r="M122" i="5" s="1"/>
  <c r="M123" i="5" s="1"/>
  <c r="M124" i="5" s="1"/>
  <c r="M125" i="5" s="1"/>
  <c r="C87" i="5"/>
  <c r="C88" i="5" s="1"/>
  <c r="C89" i="5" s="1"/>
  <c r="O135" i="6"/>
  <c r="O134" i="6"/>
  <c r="O136" i="6"/>
  <c r="O138" i="6"/>
  <c r="E137" i="6"/>
  <c r="E136" i="6"/>
  <c r="E135" i="6"/>
  <c r="E134" i="6"/>
  <c r="E138" i="6"/>
  <c r="O137" i="6"/>
  <c r="O138" i="5"/>
  <c r="E136" i="5"/>
  <c r="E135" i="5"/>
  <c r="E134" i="5"/>
  <c r="O136" i="5"/>
  <c r="E138" i="5"/>
  <c r="O135" i="5"/>
  <c r="O134" i="5"/>
  <c r="E137" i="5"/>
  <c r="O137" i="5"/>
  <c r="U11" i="4"/>
  <c r="U18" i="4" s="1"/>
  <c r="U25" i="4" s="1"/>
  <c r="U32" i="4" s="1"/>
  <c r="U39" i="4" s="1"/>
  <c r="U46" i="4" s="1"/>
  <c r="U53" i="4" s="1"/>
  <c r="U60" i="4" s="1"/>
  <c r="U67" i="4" s="1"/>
  <c r="U74" i="4" s="1"/>
  <c r="U81" i="4" s="1"/>
  <c r="K11" i="4"/>
  <c r="K18" i="4" s="1"/>
  <c r="K25" i="4" s="1"/>
  <c r="K32" i="4" s="1"/>
  <c r="K39" i="4" s="1"/>
  <c r="K46" i="4" s="1"/>
  <c r="K53" i="4" s="1"/>
  <c r="K60" i="4" s="1"/>
  <c r="K67" i="4" s="1"/>
  <c r="K74" i="4" s="1"/>
  <c r="K81" i="4" s="1"/>
  <c r="K88" i="4" s="1"/>
  <c r="K95" i="4" s="1"/>
  <c r="K102" i="4" s="1"/>
  <c r="K109" i="4" s="1"/>
  <c r="K116" i="4" s="1"/>
  <c r="A11" i="4"/>
  <c r="A18" i="4" s="1"/>
  <c r="A25" i="4" s="1"/>
  <c r="A32" i="4" s="1"/>
  <c r="A39" i="4" s="1"/>
  <c r="A46" i="4" s="1"/>
  <c r="A53" i="4" s="1"/>
  <c r="A60" i="4" s="1"/>
  <c r="A67" i="4" s="1"/>
  <c r="A74" i="4" s="1"/>
  <c r="A81" i="4" s="1"/>
  <c r="A88" i="4" s="1"/>
  <c r="A95" i="4" s="1"/>
  <c r="A102" i="4" s="1"/>
  <c r="A109" i="4" s="1"/>
  <c r="A116" i="4" s="1"/>
  <c r="W5" i="4"/>
  <c r="W6" i="4" s="1"/>
  <c r="W7" i="4" s="1"/>
  <c r="W8" i="4" s="1"/>
  <c r="W9" i="4" s="1"/>
  <c r="W10" i="4" s="1"/>
  <c r="W11" i="4" s="1"/>
  <c r="W12" i="4" s="1"/>
  <c r="W13" i="4" s="1"/>
  <c r="W14" i="4" s="1"/>
  <c r="W15" i="4" s="1"/>
  <c r="W16" i="4" s="1"/>
  <c r="W17" i="4" s="1"/>
  <c r="W18" i="4" s="1"/>
  <c r="W19" i="4" s="1"/>
  <c r="W20" i="4" s="1"/>
  <c r="W21" i="4" s="1"/>
  <c r="W22" i="4" s="1"/>
  <c r="W23" i="4" s="1"/>
  <c r="W24" i="4" s="1"/>
  <c r="W25" i="4" s="1"/>
  <c r="W26" i="4" s="1"/>
  <c r="W27" i="4" s="1"/>
  <c r="W28" i="4" s="1"/>
  <c r="W29" i="4" s="1"/>
  <c r="W30" i="4" s="1"/>
  <c r="W31" i="4" s="1"/>
  <c r="W32" i="4" s="1"/>
  <c r="W33" i="4" s="1"/>
  <c r="W34" i="4" s="1"/>
  <c r="W35" i="4" s="1"/>
  <c r="W36" i="4" s="1"/>
  <c r="W37" i="4" s="1"/>
  <c r="W38" i="4" s="1"/>
  <c r="W39" i="4" s="1"/>
  <c r="W40" i="4" s="1"/>
  <c r="W41" i="4" s="1"/>
  <c r="W42" i="4" s="1"/>
  <c r="W43" i="4" s="1"/>
  <c r="W44" i="4" s="1"/>
  <c r="W45" i="4" s="1"/>
  <c r="W46" i="4" s="1"/>
  <c r="W47" i="4" s="1"/>
  <c r="W48" i="4" s="1"/>
  <c r="W49" i="4" s="1"/>
  <c r="W50" i="4" s="1"/>
  <c r="W51" i="4" s="1"/>
  <c r="W52" i="4" s="1"/>
  <c r="W53" i="4" s="1"/>
  <c r="W54" i="4" s="1"/>
  <c r="W55" i="4" s="1"/>
  <c r="W56" i="4" s="1"/>
  <c r="W57" i="4" s="1"/>
  <c r="W58" i="4" s="1"/>
  <c r="W59" i="4" s="1"/>
  <c r="W60" i="4" s="1"/>
  <c r="W61" i="4" s="1"/>
  <c r="W62" i="4" s="1"/>
  <c r="W63" i="4" s="1"/>
  <c r="W64" i="4" s="1"/>
  <c r="W65" i="4" s="1"/>
  <c r="W66" i="4" s="1"/>
  <c r="W67" i="4" s="1"/>
  <c r="W68" i="4" s="1"/>
  <c r="W69" i="4" s="1"/>
  <c r="W70" i="4" s="1"/>
  <c r="W71" i="4" s="1"/>
  <c r="W72" i="4" s="1"/>
  <c r="W73" i="4" s="1"/>
  <c r="W74" i="4" s="1"/>
  <c r="W75" i="4" s="1"/>
  <c r="W76" i="4" s="1"/>
  <c r="W77" i="4" s="1"/>
  <c r="W78" i="4" s="1"/>
  <c r="W79" i="4" s="1"/>
  <c r="W80" i="4" s="1"/>
  <c r="W81" i="4" s="1"/>
  <c r="W82" i="4" s="1"/>
  <c r="W83" i="4" s="1"/>
  <c r="W84" i="4" s="1"/>
  <c r="W85" i="4" s="1"/>
  <c r="W86" i="4" s="1"/>
  <c r="W87" i="4" s="1"/>
  <c r="W88" i="4" s="1"/>
  <c r="W89" i="4" s="1"/>
  <c r="W90" i="4" s="1"/>
  <c r="W91" i="4" s="1"/>
  <c r="W92" i="4" s="1"/>
  <c r="M5" i="4"/>
  <c r="M6" i="4" s="1"/>
  <c r="M7" i="4" s="1"/>
  <c r="M8" i="4" s="1"/>
  <c r="M9" i="4" s="1"/>
  <c r="M10" i="4" s="1"/>
  <c r="M11" i="4" s="1"/>
  <c r="M12" i="4" s="1"/>
  <c r="M13" i="4" s="1"/>
  <c r="M14" i="4" s="1"/>
  <c r="M15" i="4" s="1"/>
  <c r="M16" i="4" s="1"/>
  <c r="M17" i="4" s="1"/>
  <c r="M18" i="4" s="1"/>
  <c r="M19" i="4" s="1"/>
  <c r="M20" i="4" s="1"/>
  <c r="M21" i="4" s="1"/>
  <c r="M22" i="4" s="1"/>
  <c r="M23" i="4" s="1"/>
  <c r="M24" i="4" s="1"/>
  <c r="M25" i="4" s="1"/>
  <c r="M26" i="4" s="1"/>
  <c r="M27" i="4" s="1"/>
  <c r="M28" i="4" s="1"/>
  <c r="M29" i="4" s="1"/>
  <c r="M30" i="4" s="1"/>
  <c r="M31" i="4" s="1"/>
  <c r="M32" i="4" s="1"/>
  <c r="M33" i="4" s="1"/>
  <c r="M34" i="4" s="1"/>
  <c r="M35" i="4" s="1"/>
  <c r="M36" i="4" s="1"/>
  <c r="M37" i="4" s="1"/>
  <c r="M38" i="4" s="1"/>
  <c r="M39" i="4" s="1"/>
  <c r="M40" i="4" s="1"/>
  <c r="M41" i="4" s="1"/>
  <c r="M42" i="4" s="1"/>
  <c r="M43" i="4" s="1"/>
  <c r="M44" i="4" s="1"/>
  <c r="M45" i="4" s="1"/>
  <c r="M46" i="4" s="1"/>
  <c r="M47" i="4" s="1"/>
  <c r="M48" i="4" s="1"/>
  <c r="M49" i="4" s="1"/>
  <c r="M50" i="4" s="1"/>
  <c r="M51" i="4" s="1"/>
  <c r="M52" i="4" s="1"/>
  <c r="M53" i="4" s="1"/>
  <c r="M54" i="4" s="1"/>
  <c r="M55" i="4" s="1"/>
  <c r="M56" i="4" s="1"/>
  <c r="M57" i="4" s="1"/>
  <c r="M58" i="4" s="1"/>
  <c r="M59" i="4" s="1"/>
  <c r="M60" i="4" s="1"/>
  <c r="M61" i="4" s="1"/>
  <c r="M62" i="4" s="1"/>
  <c r="M63" i="4" s="1"/>
  <c r="M64" i="4" s="1"/>
  <c r="M65" i="4" s="1"/>
  <c r="M66" i="4" s="1"/>
  <c r="M67" i="4" s="1"/>
  <c r="M68" i="4" s="1"/>
  <c r="M69" i="4" s="1"/>
  <c r="M70" i="4" s="1"/>
  <c r="M71" i="4" s="1"/>
  <c r="M72" i="4" s="1"/>
  <c r="M73" i="4" s="1"/>
  <c r="M74" i="4" s="1"/>
  <c r="M75" i="4" s="1"/>
  <c r="M76" i="4" s="1"/>
  <c r="M77" i="4" s="1"/>
  <c r="M78" i="4" s="1"/>
  <c r="M79" i="4" s="1"/>
  <c r="M80" i="4" s="1"/>
  <c r="M81" i="4" s="1"/>
  <c r="M82" i="4" s="1"/>
  <c r="M83" i="4" s="1"/>
  <c r="M84" i="4" s="1"/>
  <c r="M85" i="4" s="1"/>
  <c r="M86" i="4" s="1"/>
  <c r="M87" i="4" s="1"/>
  <c r="M88" i="4" s="1"/>
  <c r="M89" i="4" s="1"/>
  <c r="M90" i="4" s="1"/>
  <c r="M91" i="4" s="1"/>
  <c r="M92" i="4" s="1"/>
  <c r="M93" i="4" s="1"/>
  <c r="M94" i="4" s="1"/>
  <c r="M95" i="4" s="1"/>
  <c r="M96" i="4" s="1"/>
  <c r="M97" i="4" s="1"/>
  <c r="M98" i="4" s="1"/>
  <c r="M99" i="4" s="1"/>
  <c r="M100" i="4" s="1"/>
  <c r="M101" i="4" s="1"/>
  <c r="M102" i="4" s="1"/>
  <c r="M103" i="4" s="1"/>
  <c r="M104" i="4" s="1"/>
  <c r="M105" i="4" s="1"/>
  <c r="M106" i="4" s="1"/>
  <c r="M107" i="4" s="1"/>
  <c r="M108" i="4" s="1"/>
  <c r="M109" i="4" s="1"/>
  <c r="M110" i="4" s="1"/>
  <c r="M111" i="4" s="1"/>
  <c r="M112" i="4" s="1"/>
  <c r="M113" i="4" s="1"/>
  <c r="M114" i="4" s="1"/>
  <c r="M115" i="4" s="1"/>
  <c r="M116" i="4" s="1"/>
  <c r="M117" i="4" s="1"/>
  <c r="M118" i="4" s="1"/>
  <c r="M119" i="4" s="1"/>
  <c r="M120" i="4" s="1"/>
  <c r="M121" i="4" s="1"/>
  <c r="M122" i="4" s="1"/>
  <c r="M123" i="4" s="1"/>
  <c r="M124" i="4" s="1"/>
  <c r="M125" i="4" s="1"/>
  <c r="C5" i="4"/>
  <c r="C6" i="4" s="1"/>
  <c r="C7" i="4" s="1"/>
  <c r="C8" i="4" s="1"/>
  <c r="C9" i="4" s="1"/>
  <c r="C10" i="4" s="1"/>
  <c r="C11" i="4" s="1"/>
  <c r="C12" i="4" s="1"/>
  <c r="C13" i="4" s="1"/>
  <c r="C14" i="4" s="1"/>
  <c r="C15" i="4" s="1"/>
  <c r="C16" i="4" s="1"/>
  <c r="C17" i="4" s="1"/>
  <c r="C18" i="4" s="1"/>
  <c r="C19" i="4" s="1"/>
  <c r="C20" i="4" s="1"/>
  <c r="C21" i="4" s="1"/>
  <c r="C22" i="4" s="1"/>
  <c r="C23" i="4" s="1"/>
  <c r="C24" i="4" s="1"/>
  <c r="C25" i="4" s="1"/>
  <c r="C26" i="4" s="1"/>
  <c r="C27" i="4" s="1"/>
  <c r="C28" i="4" s="1"/>
  <c r="C29" i="4" s="1"/>
  <c r="C30" i="4" s="1"/>
  <c r="C31" i="4" s="1"/>
  <c r="C32" i="4" s="1"/>
  <c r="C33" i="4" s="1"/>
  <c r="C34" i="4" s="1"/>
  <c r="C35" i="4" s="1"/>
  <c r="C36" i="4" s="1"/>
  <c r="C37" i="4" s="1"/>
  <c r="C38" i="4" s="1"/>
  <c r="C39" i="4" s="1"/>
  <c r="C40" i="4" s="1"/>
  <c r="C41" i="4" s="1"/>
  <c r="C42" i="4" s="1"/>
  <c r="C43" i="4" s="1"/>
  <c r="C44" i="4" s="1"/>
  <c r="C45" i="4" s="1"/>
  <c r="C46" i="4" s="1"/>
  <c r="C47" i="4" s="1"/>
  <c r="C48" i="4" s="1"/>
  <c r="C49" i="4" s="1"/>
  <c r="C50" i="4" s="1"/>
  <c r="C51" i="4" s="1"/>
  <c r="C52" i="4" s="1"/>
  <c r="C53" i="4" s="1"/>
  <c r="C54" i="4" s="1"/>
  <c r="C55" i="4" s="1"/>
  <c r="C56" i="4" s="1"/>
  <c r="C57" i="4" s="1"/>
  <c r="C58" i="4" s="1"/>
  <c r="C59" i="4" s="1"/>
  <c r="C60" i="4" s="1"/>
  <c r="C61" i="4" s="1"/>
  <c r="C62" i="4" s="1"/>
  <c r="C63" i="4" s="1"/>
  <c r="C64" i="4" s="1"/>
  <c r="C65" i="4" s="1"/>
  <c r="C66" i="4" s="1"/>
  <c r="C67" i="4" s="1"/>
  <c r="C68" i="4" s="1"/>
  <c r="C69" i="4" s="1"/>
  <c r="C70" i="4" s="1"/>
  <c r="C71" i="4" s="1"/>
  <c r="C72" i="4" s="1"/>
  <c r="C73" i="4" s="1"/>
  <c r="C74" i="4" s="1"/>
  <c r="C75" i="4" s="1"/>
  <c r="C76" i="4" s="1"/>
  <c r="C77" i="4" s="1"/>
  <c r="C78" i="4" s="1"/>
  <c r="C79" i="4" s="1"/>
  <c r="C80" i="4" s="1"/>
  <c r="C81" i="4" s="1"/>
  <c r="C82" i="4" s="1"/>
  <c r="C83" i="4" s="1"/>
  <c r="C84" i="4" s="1"/>
  <c r="C85" i="4" s="1"/>
  <c r="C86" i="4" s="1"/>
  <c r="C87" i="4" s="1"/>
  <c r="C88" i="4" s="1"/>
  <c r="C89" i="4" s="1"/>
  <c r="C90" i="4" s="1"/>
  <c r="C91" i="4" s="1"/>
  <c r="C92" i="4" s="1"/>
  <c r="C93" i="4" s="1"/>
  <c r="C94" i="4" s="1"/>
  <c r="C95" i="4" s="1"/>
  <c r="C96" i="4" s="1"/>
  <c r="C97" i="4" s="1"/>
  <c r="C98" i="4" s="1"/>
  <c r="C99" i="4" s="1"/>
  <c r="C100" i="4" s="1"/>
  <c r="C101" i="4" s="1"/>
  <c r="C102" i="4" s="1"/>
  <c r="C103" i="4" s="1"/>
  <c r="C104" i="4" s="1"/>
  <c r="C105" i="4" s="1"/>
  <c r="C106" i="4" s="1"/>
  <c r="C107" i="4" s="1"/>
  <c r="C108" i="4" s="1"/>
  <c r="C109" i="4" s="1"/>
  <c r="C110" i="4" s="1"/>
  <c r="C111" i="4" s="1"/>
  <c r="C112" i="4" s="1"/>
  <c r="C113" i="4" s="1"/>
  <c r="C114" i="4" s="1"/>
  <c r="C115" i="4" s="1"/>
  <c r="C116" i="4" s="1"/>
  <c r="C117" i="4" s="1"/>
  <c r="C118" i="4" s="1"/>
  <c r="C119" i="4" s="1"/>
  <c r="C120" i="4" s="1"/>
  <c r="C121" i="4" s="1"/>
  <c r="C122" i="4" s="1"/>
  <c r="C123" i="4" s="1"/>
  <c r="C124" i="4" s="1"/>
  <c r="C125" i="4" s="1"/>
  <c r="G127" i="4"/>
  <c r="I129" i="4"/>
  <c r="Z130" i="4"/>
  <c r="Q132" i="4"/>
  <c r="X130" i="4"/>
  <c r="I128" i="4"/>
  <c r="P131" i="4"/>
  <c r="S129" i="4"/>
  <c r="Z131" i="4"/>
  <c r="Q130" i="4"/>
  <c r="H131" i="4"/>
  <c r="R128" i="4"/>
  <c r="F127" i="4"/>
  <c r="X129" i="4"/>
  <c r="E127" i="4"/>
  <c r="Z132" i="4"/>
  <c r="P128" i="4"/>
  <c r="J130" i="4"/>
  <c r="E128" i="4"/>
  <c r="Q128" i="4"/>
  <c r="Z128" i="4"/>
  <c r="T129" i="4"/>
  <c r="T131" i="4"/>
  <c r="S132" i="4"/>
  <c r="T132" i="4"/>
  <c r="S127" i="4"/>
  <c r="H130" i="4"/>
  <c r="X128" i="4"/>
  <c r="S131" i="4"/>
  <c r="H132" i="4"/>
  <c r="J128" i="4"/>
  <c r="P127" i="4"/>
  <c r="H129" i="4"/>
  <c r="R132" i="4"/>
  <c r="H127" i="4"/>
  <c r="Y129" i="4"/>
  <c r="Q127" i="4"/>
  <c r="Z129" i="4"/>
  <c r="P132" i="4"/>
  <c r="T130" i="4"/>
  <c r="Y127" i="4"/>
  <c r="G132" i="4"/>
  <c r="S130" i="4"/>
  <c r="I127" i="4"/>
  <c r="R130" i="4"/>
  <c r="T128" i="4"/>
  <c r="T127" i="4"/>
  <c r="Z127" i="4"/>
  <c r="P130" i="4"/>
  <c r="Y128" i="4"/>
  <c r="G131" i="4"/>
  <c r="Y131" i="4"/>
  <c r="Y132" i="4"/>
  <c r="H128" i="4"/>
  <c r="O131" i="4"/>
  <c r="X131" i="4"/>
  <c r="R127" i="4"/>
  <c r="I130" i="4"/>
  <c r="I131" i="4"/>
  <c r="J132" i="4"/>
  <c r="J131" i="4"/>
  <c r="O130" i="4"/>
  <c r="E129" i="4"/>
  <c r="J127" i="4"/>
  <c r="O129" i="4"/>
  <c r="R131" i="4"/>
  <c r="J129" i="4"/>
  <c r="X127" i="4"/>
  <c r="F129" i="4"/>
  <c r="R129" i="4"/>
  <c r="Q131" i="4"/>
  <c r="O127" i="4"/>
  <c r="I132" i="4"/>
  <c r="X132" i="4"/>
  <c r="S128" i="4"/>
  <c r="G130" i="4"/>
  <c r="O128" i="4"/>
  <c r="F131" i="4"/>
  <c r="G128" i="4"/>
  <c r="G129" i="4"/>
  <c r="F128" i="4"/>
  <c r="O132" i="4"/>
  <c r="F130" i="4"/>
  <c r="P129" i="4"/>
  <c r="F132" i="4"/>
  <c r="Q129" i="4"/>
  <c r="Y130" i="4"/>
  <c r="E130" i="4"/>
  <c r="E132" i="4"/>
  <c r="E131" i="4"/>
  <c r="W52" i="5" l="1"/>
  <c r="W53" i="5" s="1"/>
  <c r="W54" i="5" s="1"/>
  <c r="W55" i="5" s="1"/>
  <c r="W56" i="5" s="1"/>
  <c r="W57" i="5" s="1"/>
  <c r="W58" i="5" s="1"/>
  <c r="W59" i="5" s="1"/>
  <c r="W60" i="5" s="1"/>
  <c r="W61" i="5" s="1"/>
  <c r="W62" i="5" s="1"/>
  <c r="W63" i="5" s="1"/>
  <c r="W64" i="5" s="1"/>
  <c r="W65" i="5" s="1"/>
  <c r="W66" i="5" s="1"/>
  <c r="W67" i="5" s="1"/>
  <c r="W68" i="5" s="1"/>
  <c r="W69" i="5" s="1"/>
  <c r="W70" i="5" s="1"/>
  <c r="W71" i="5" s="1"/>
  <c r="W72" i="5" s="1"/>
  <c r="W73" i="5" s="1"/>
  <c r="W74" i="5" s="1"/>
  <c r="W75" i="5" s="1"/>
  <c r="W76" i="5" s="1"/>
  <c r="W77" i="5" s="1"/>
  <c r="W78" i="5" s="1"/>
  <c r="W79" i="5" s="1"/>
  <c r="W80" i="5" s="1"/>
  <c r="W81" i="5" s="1"/>
  <c r="W82" i="5" s="1"/>
  <c r="W83" i="5" s="1"/>
  <c r="W84" i="5" s="1"/>
  <c r="W85" i="5" s="1"/>
  <c r="W86" i="5" s="1"/>
  <c r="W87" i="5" s="1"/>
  <c r="W88" i="5" s="1"/>
  <c r="W89" i="5" s="1"/>
  <c r="W90" i="5" s="1"/>
  <c r="W91" i="5" s="1"/>
  <c r="W92" i="5" s="1"/>
  <c r="W52" i="6"/>
  <c r="W53" i="6" s="1"/>
  <c r="W54" i="6" s="1"/>
  <c r="W55" i="6" s="1"/>
  <c r="W56" i="6" s="1"/>
  <c r="W57" i="6" s="1"/>
  <c r="W58" i="6" s="1"/>
  <c r="W59" i="6" s="1"/>
  <c r="W60" i="6" s="1"/>
  <c r="W61" i="6" s="1"/>
  <c r="W62" i="6" s="1"/>
  <c r="W63" i="6" s="1"/>
  <c r="W64" i="6" s="1"/>
  <c r="W65" i="6" s="1"/>
  <c r="W66" i="6" s="1"/>
  <c r="W67" i="6" s="1"/>
  <c r="W68" i="6" s="1"/>
  <c r="W69" i="6" s="1"/>
  <c r="W70" i="6" s="1"/>
  <c r="W71" i="6" s="1"/>
  <c r="W72" i="6" s="1"/>
  <c r="W73" i="6" s="1"/>
  <c r="W74" i="6" s="1"/>
  <c r="W75" i="6" s="1"/>
  <c r="W76" i="6" s="1"/>
  <c r="W77" i="6" s="1"/>
  <c r="W78" i="6" s="1"/>
  <c r="W79" i="6" s="1"/>
  <c r="W80" i="6" s="1"/>
  <c r="W81" i="6" s="1"/>
  <c r="W82" i="6" s="1"/>
  <c r="W83" i="6" s="1"/>
  <c r="W84" i="6" s="1"/>
  <c r="W85" i="6" s="1"/>
  <c r="W86" i="6" s="1"/>
  <c r="W87" i="6" s="1"/>
  <c r="W88" i="6" s="1"/>
  <c r="W89" i="6" s="1"/>
  <c r="W90" i="6" s="1"/>
  <c r="W91" i="6" s="1"/>
  <c r="W92" i="6" s="1"/>
  <c r="C90" i="6"/>
  <c r="C91" i="6" s="1"/>
  <c r="C92" i="6" s="1"/>
  <c r="C93" i="6" s="1"/>
  <c r="C94" i="6" s="1"/>
  <c r="C90" i="5"/>
  <c r="C91" i="5" s="1"/>
  <c r="C92" i="5" s="1"/>
  <c r="C93" i="5" s="1"/>
  <c r="C94" i="5" s="1"/>
  <c r="O136" i="4"/>
  <c r="E138" i="4"/>
  <c r="O134" i="4"/>
  <c r="O135" i="4"/>
  <c r="E137" i="4"/>
  <c r="O138" i="4"/>
  <c r="E136" i="4"/>
  <c r="E134" i="4"/>
  <c r="E135" i="4"/>
  <c r="O137" i="4"/>
  <c r="C95" i="6" l="1"/>
  <c r="C96" i="6" s="1"/>
  <c r="C97" i="6" s="1"/>
  <c r="C98" i="6" s="1"/>
  <c r="C99" i="6" s="1"/>
  <c r="C100" i="6" s="1"/>
  <c r="C101" i="6" s="1"/>
  <c r="C102" i="6" s="1"/>
  <c r="C103" i="6" s="1"/>
  <c r="C104" i="6" s="1"/>
  <c r="C105" i="6" s="1"/>
  <c r="C106" i="6" s="1"/>
  <c r="C107" i="6" s="1"/>
  <c r="C108" i="6" s="1"/>
  <c r="C109" i="6" s="1"/>
  <c r="C110" i="6" s="1"/>
  <c r="C111" i="6" s="1"/>
  <c r="C112" i="6" s="1"/>
  <c r="C113" i="6" s="1"/>
  <c r="C114" i="6" s="1"/>
  <c r="C115" i="6" s="1"/>
  <c r="C116" i="6" s="1"/>
  <c r="C117" i="6" s="1"/>
  <c r="C118" i="6" s="1"/>
  <c r="C119" i="6" s="1"/>
  <c r="C120" i="6" s="1"/>
  <c r="C121" i="6" s="1"/>
  <c r="C122" i="6" s="1"/>
  <c r="C123" i="6" s="1"/>
  <c r="C124" i="6" s="1"/>
  <c r="C125" i="6" s="1"/>
  <c r="C95" i="5"/>
  <c r="C96" i="5" s="1"/>
  <c r="C97" i="5" s="1"/>
  <c r="C98" i="5" s="1"/>
  <c r="C99" i="5" s="1"/>
  <c r="C100" i="5" s="1"/>
  <c r="C101" i="5" s="1"/>
  <c r="C102" i="5" s="1"/>
  <c r="C103" i="5" s="1"/>
  <c r="C104" i="5" s="1"/>
  <c r="C105" i="5" s="1"/>
  <c r="C106" i="5" s="1"/>
  <c r="C107" i="5" s="1"/>
  <c r="C108" i="5" s="1"/>
  <c r="C109" i="5" s="1"/>
  <c r="C110" i="5" s="1"/>
  <c r="C111" i="5" s="1"/>
  <c r="C112" i="5" s="1"/>
  <c r="C113" i="5" s="1"/>
  <c r="C114" i="5" s="1"/>
  <c r="C115" i="5" s="1"/>
  <c r="C116" i="5" s="1"/>
  <c r="C117" i="5" s="1"/>
  <c r="C118" i="5" s="1"/>
  <c r="C119" i="5" s="1"/>
  <c r="C120" i="5" s="1"/>
  <c r="C121" i="5" s="1"/>
  <c r="C122" i="5" s="1"/>
  <c r="C123" i="5" s="1"/>
  <c r="C124" i="5" s="1"/>
  <c r="C125" i="5" s="1"/>
</calcChain>
</file>

<file path=xl/sharedStrings.xml><?xml version="1.0" encoding="utf-8"?>
<sst xmlns="http://schemas.openxmlformats.org/spreadsheetml/2006/main" count="1431" uniqueCount="65">
  <si>
    <t>Fall 1/1</t>
  </si>
  <si>
    <t>Fall 1/2</t>
  </si>
  <si>
    <t>Fall 2/2</t>
  </si>
  <si>
    <t>Fall 1/3</t>
  </si>
  <si>
    <t>Fall 2/3</t>
  </si>
  <si>
    <t>Fall 3/3</t>
  </si>
  <si>
    <t>(15 Weeks)</t>
  </si>
  <si>
    <t>(8 Weeks)</t>
  </si>
  <si>
    <t>(5 Weeks)</t>
  </si>
  <si>
    <t>Classes Begin</t>
  </si>
  <si>
    <t>Add/Drop</t>
  </si>
  <si>
    <t>Grades Due</t>
  </si>
  <si>
    <t>Drop w/o W</t>
  </si>
  <si>
    <t>Classes End</t>
  </si>
  <si>
    <t>Sat</t>
  </si>
  <si>
    <t>Mon</t>
  </si>
  <si>
    <t>Tue</t>
  </si>
  <si>
    <t>Wed</t>
  </si>
  <si>
    <t>Thu</t>
  </si>
  <si>
    <t>Fri</t>
  </si>
  <si>
    <t>Drop w/ tuition</t>
  </si>
  <si>
    <t>Drop w/ W</t>
  </si>
  <si>
    <t>Day</t>
  </si>
  <si>
    <t>Date</t>
  </si>
  <si>
    <t>Days</t>
  </si>
  <si>
    <t>Reading Days</t>
  </si>
  <si>
    <t>Spring 1/1</t>
  </si>
  <si>
    <t>Spring 1/2</t>
  </si>
  <si>
    <t>Spring 2/2</t>
  </si>
  <si>
    <t>Spring 1/3</t>
  </si>
  <si>
    <t>Spring 2/3</t>
  </si>
  <si>
    <t>Spring 3/3</t>
  </si>
  <si>
    <t>Summer 1/1</t>
  </si>
  <si>
    <t>Summer 1/2</t>
  </si>
  <si>
    <t>Summer 2/2</t>
  </si>
  <si>
    <t>(6 Weeks)</t>
  </si>
  <si>
    <t>(12 Weeks)</t>
  </si>
  <si>
    <t>SpoT</t>
  </si>
  <si>
    <t>Final Exams</t>
  </si>
  <si>
    <t>SPoT</t>
  </si>
  <si>
    <t>MWF</t>
  </si>
  <si>
    <t>MW</t>
  </si>
  <si>
    <t>TuTh</t>
  </si>
  <si>
    <t>WF</t>
  </si>
  <si>
    <t>Sa</t>
  </si>
  <si>
    <t>Thanksgiving</t>
  </si>
  <si>
    <t>Veteran's Day</t>
  </si>
  <si>
    <t>Labor Day</t>
  </si>
  <si>
    <t>Spring Break</t>
  </si>
  <si>
    <t>ML King Day</t>
  </si>
  <si>
    <t>Memorial Day</t>
  </si>
  <si>
    <t>Fall 2019</t>
  </si>
  <si>
    <t>Spring 2020</t>
  </si>
  <si>
    <t>Summer 2020</t>
  </si>
  <si>
    <t>Commencement</t>
  </si>
  <si>
    <t>Independence Day</t>
  </si>
  <si>
    <t>UFS</t>
  </si>
  <si>
    <t>Steering</t>
  </si>
  <si>
    <t>Fall 2020</t>
  </si>
  <si>
    <t>Spring 2021</t>
  </si>
  <si>
    <t>Fall 2021</t>
  </si>
  <si>
    <t>Spring 2022</t>
  </si>
  <si>
    <t>Summer 2022</t>
  </si>
  <si>
    <t>Summer 2021</t>
  </si>
  <si>
    <t>Drop/Add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</si>
</sst>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ddd\ d\ mmm"/>
    <numFmt numFmtId="165" formatCode="&quot;Week&quot;\ ##"/>
    <numFmt numFmtId="166" formatCode="dd\ mmm"/>
    <numFmt numFmtId="167" formatCode="0.0"/>
  </numFmts>
  <fonts count="1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2" tint="-9.9978637043366805E-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9"/>
      <name val="Calibri"/>
      <family val="2"/>
      <scheme val="minor"/>
    </font>
    <font>
      <sz val="12"/>
      <color theme="5" tint="0.79998168889431442"/>
      <name val="Calibri"/>
      <family val="2"/>
      <scheme val="minor"/>
    </font>
    <font>
      <sz val="12"/>
      <color theme="5"/>
      <name val="Calibri"/>
      <family val="2"/>
      <scheme val="minor"/>
    </font>
    <font>
      <sz val="12"/>
      <color theme="7"/>
      <name val="Calibri"/>
      <family val="2"/>
      <scheme val="minor"/>
    </font>
    <font>
      <sz val="12"/>
      <color theme="8"/>
      <name val="Calibri"/>
      <family val="2"/>
      <scheme val="minor"/>
    </font>
    <font>
      <sz val="20"/>
      <color theme="1"/>
      <name val="Calibri"/>
      <family val="2"/>
      <scheme val="minor"/>
    </font>
    <font>
      <sz val="16"/>
      <color theme="4"/>
      <name val="Calibri"/>
      <family val="2"/>
      <scheme val="minor"/>
    </font>
    <font>
      <sz val="12"/>
      <color theme="4"/>
      <name val="Calibri"/>
      <family val="2"/>
      <scheme val="minor"/>
    </font>
    <font>
      <sz val="12"/>
      <color rgb="FFFF0000"/>
      <name val="Calibri"/>
      <family val="2"/>
      <scheme val="minor"/>
    </font>
    <font>
      <sz val="20"/>
      <name val="Calibri"/>
      <family val="2"/>
      <scheme val="minor"/>
    </font>
    <font>
      <sz val="16"/>
      <name val="Calibri"/>
      <family val="2"/>
      <scheme val="minor"/>
    </font>
    <font>
      <b/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6"/>
      </left>
      <right style="thin">
        <color theme="6"/>
      </right>
      <top style="thin">
        <color indexed="64"/>
      </top>
      <bottom/>
      <diagonal/>
    </border>
    <border>
      <left style="thin">
        <color theme="6"/>
      </left>
      <right style="thin">
        <color theme="6"/>
      </right>
      <top/>
      <bottom/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6"/>
      </left>
      <right/>
      <top/>
      <bottom/>
      <diagonal/>
    </border>
    <border>
      <left style="thin">
        <color theme="7"/>
      </left>
      <right style="thin">
        <color theme="7"/>
      </right>
      <top/>
      <bottom/>
      <diagonal/>
    </border>
    <border>
      <left style="thin">
        <color theme="9"/>
      </left>
      <right style="thin">
        <color theme="9"/>
      </right>
      <top style="thin">
        <color indexed="64"/>
      </top>
      <bottom/>
      <diagonal/>
    </border>
    <border>
      <left style="thin">
        <color theme="6"/>
      </left>
      <right/>
      <top style="thin">
        <color indexed="64"/>
      </top>
      <bottom/>
      <diagonal/>
    </border>
    <border>
      <left style="thin">
        <color theme="7"/>
      </left>
      <right/>
      <top/>
      <bottom/>
      <diagonal/>
    </border>
    <border>
      <left style="thin">
        <color theme="9"/>
      </left>
      <right/>
      <top style="thin">
        <color indexed="64"/>
      </top>
      <bottom/>
      <diagonal/>
    </border>
    <border>
      <left style="thin">
        <color theme="9"/>
      </left>
      <right/>
      <top/>
      <bottom/>
      <diagonal/>
    </border>
    <border>
      <left style="thin">
        <color theme="7"/>
      </left>
      <right style="thin">
        <color theme="7"/>
      </right>
      <top style="thin">
        <color indexed="64"/>
      </top>
      <bottom/>
      <diagonal/>
    </border>
    <border>
      <left style="thin">
        <color theme="7"/>
      </left>
      <right/>
      <top style="thin">
        <color indexed="64"/>
      </top>
      <bottom/>
      <diagonal/>
    </border>
    <border>
      <left style="thin">
        <color indexed="64"/>
      </left>
      <right style="thin">
        <color theme="6"/>
      </right>
      <top style="thin">
        <color indexed="64"/>
      </top>
      <bottom/>
      <diagonal/>
    </border>
    <border>
      <left style="thin">
        <color indexed="64"/>
      </left>
      <right style="thin">
        <color theme="6"/>
      </right>
      <top/>
      <bottom/>
      <diagonal/>
    </border>
    <border>
      <left style="thin">
        <color indexed="64"/>
      </left>
      <right style="thin">
        <color theme="7"/>
      </right>
      <top/>
      <bottom/>
      <diagonal/>
    </border>
    <border>
      <left style="thin">
        <color indexed="64"/>
      </left>
      <right style="thin">
        <color theme="9"/>
      </right>
      <top style="thin">
        <color indexed="64"/>
      </top>
      <bottom/>
      <diagonal/>
    </border>
    <border>
      <left style="thin">
        <color indexed="64"/>
      </left>
      <right style="thin">
        <color theme="9"/>
      </right>
      <top/>
      <bottom/>
      <diagonal/>
    </border>
    <border>
      <left style="thin">
        <color indexed="64"/>
      </left>
      <right style="thin">
        <color theme="7"/>
      </right>
      <top style="thin">
        <color indexed="64"/>
      </top>
      <bottom/>
      <diagonal/>
    </border>
    <border>
      <left style="thin">
        <color indexed="64"/>
      </left>
      <right style="thin">
        <color theme="8"/>
      </right>
      <top/>
      <bottom/>
      <diagonal/>
    </border>
    <border>
      <left style="thin">
        <color indexed="64"/>
      </left>
      <right style="thin">
        <color theme="5"/>
      </right>
      <top/>
      <bottom/>
      <diagonal/>
    </border>
    <border>
      <left style="thin">
        <color indexed="64"/>
      </left>
      <right style="thin">
        <color theme="5"/>
      </right>
      <top style="thin">
        <color indexed="64"/>
      </top>
      <bottom/>
      <diagonal/>
    </border>
    <border>
      <left style="thin">
        <color indexed="64"/>
      </left>
      <right style="thin">
        <color theme="5"/>
      </right>
      <top/>
      <bottom style="thin">
        <color theme="5"/>
      </bottom>
      <diagonal/>
    </border>
    <border>
      <left style="thin">
        <color indexed="6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indexed="64"/>
      </right>
      <top style="thin">
        <color theme="4"/>
      </top>
      <bottom/>
      <diagonal/>
    </border>
    <border>
      <left style="thin">
        <color indexed="64"/>
      </left>
      <right/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 style="thin">
        <color indexed="64"/>
      </right>
      <top/>
      <bottom style="thin">
        <color theme="4"/>
      </bottom>
      <diagonal/>
    </border>
    <border>
      <left style="thin">
        <color indexed="6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indexed="64"/>
      </right>
      <top style="thin">
        <color theme="4"/>
      </top>
      <bottom style="thin">
        <color theme="4"/>
      </bottom>
      <diagonal/>
    </border>
    <border>
      <left style="thin">
        <color theme="9"/>
      </left>
      <right style="thin">
        <color indexed="64"/>
      </right>
      <top/>
      <bottom style="thin">
        <color indexed="64"/>
      </bottom>
      <diagonal/>
    </border>
    <border>
      <left style="thin">
        <color theme="6"/>
      </left>
      <right style="thin">
        <color theme="6"/>
      </right>
      <top/>
      <bottom style="thin">
        <color indexed="64"/>
      </bottom>
      <diagonal/>
    </border>
    <border>
      <left style="thin">
        <color theme="9"/>
      </left>
      <right style="thin">
        <color theme="9"/>
      </right>
      <top/>
      <bottom style="thin">
        <color indexed="64"/>
      </bottom>
      <diagonal/>
    </border>
    <border>
      <left style="thin">
        <color theme="7"/>
      </left>
      <right style="thin">
        <color theme="7"/>
      </right>
      <top/>
      <bottom style="thin">
        <color indexed="64"/>
      </bottom>
      <diagonal/>
    </border>
    <border>
      <left style="thin">
        <color theme="6"/>
      </left>
      <right style="thin">
        <color indexed="64"/>
      </right>
      <top/>
      <bottom style="thin">
        <color indexed="64"/>
      </bottom>
      <diagonal/>
    </border>
    <border>
      <left style="thin">
        <color theme="9"/>
      </left>
      <right style="thin">
        <color indexed="64"/>
      </right>
      <top style="thin">
        <color indexed="64"/>
      </top>
      <bottom/>
      <diagonal/>
    </border>
    <border>
      <left style="thin">
        <color theme="9"/>
      </left>
      <right style="thin">
        <color indexed="64"/>
      </right>
      <top/>
      <bottom/>
      <diagonal/>
    </border>
    <border>
      <left style="thin">
        <color theme="6"/>
      </left>
      <right style="thin">
        <color indexed="64"/>
      </right>
      <top style="thin">
        <color indexed="64"/>
      </top>
      <bottom/>
      <diagonal/>
    </border>
    <border>
      <left style="thin">
        <color theme="6"/>
      </left>
      <right style="thin">
        <color indexed="64"/>
      </right>
      <top/>
      <bottom/>
      <diagonal/>
    </border>
    <border>
      <left style="thin">
        <color theme="7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6"/>
      </right>
      <top/>
      <bottom style="thin">
        <color indexed="64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0" fillId="0" borderId="0" xfId="0" applyAlignment="1">
      <alignment horizontal="center"/>
    </xf>
    <xf numFmtId="164" fontId="3" fillId="0" borderId="0" xfId="0" applyNumberFormat="1" applyFont="1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0" xfId="0" applyFont="1" applyBorder="1"/>
    <xf numFmtId="0" fontId="0" fillId="0" borderId="0" xfId="0" applyBorder="1"/>
    <xf numFmtId="165" fontId="0" fillId="0" borderId="8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65" fontId="2" fillId="0" borderId="0" xfId="0" applyNumberFormat="1" applyFont="1" applyBorder="1" applyAlignment="1">
      <alignment vertical="center" textRotation="90"/>
    </xf>
    <xf numFmtId="165" fontId="2" fillId="0" borderId="7" xfId="0" applyNumberFormat="1" applyFont="1" applyBorder="1" applyAlignment="1">
      <alignment vertical="center" textRotation="90"/>
    </xf>
    <xf numFmtId="0" fontId="4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8" xfId="0" applyFont="1" applyBorder="1" applyAlignment="1">
      <alignment horizontal="center" vertical="center"/>
    </xf>
    <xf numFmtId="165" fontId="2" fillId="0" borderId="8" xfId="0" applyNumberFormat="1" applyFont="1" applyBorder="1" applyAlignment="1">
      <alignment vertical="center" textRotation="90"/>
    </xf>
    <xf numFmtId="0" fontId="5" fillId="0" borderId="0" xfId="0" applyFont="1" applyAlignment="1">
      <alignment horizontal="center" vertical="center"/>
    </xf>
    <xf numFmtId="165" fontId="5" fillId="0" borderId="0" xfId="0" applyNumberFormat="1" applyFont="1" applyBorder="1" applyAlignment="1">
      <alignment horizontal="center" vertical="center"/>
    </xf>
    <xf numFmtId="165" fontId="5" fillId="0" borderId="8" xfId="0" applyNumberFormat="1" applyFont="1" applyBorder="1" applyAlignment="1">
      <alignment horizontal="center" vertical="center"/>
    </xf>
    <xf numFmtId="0" fontId="4" fillId="0" borderId="2" xfId="0" applyFont="1" applyBorder="1"/>
    <xf numFmtId="165" fontId="2" fillId="0" borderId="2" xfId="0" applyNumberFormat="1" applyFont="1" applyBorder="1" applyAlignment="1">
      <alignment vertical="center" textRotation="90"/>
    </xf>
    <xf numFmtId="0" fontId="0" fillId="0" borderId="2" xfId="0" applyBorder="1"/>
    <xf numFmtId="166" fontId="1" fillId="0" borderId="8" xfId="0" applyNumberFormat="1" applyFont="1" applyBorder="1" applyAlignment="1">
      <alignment horizontal="center" vertical="center"/>
    </xf>
    <xf numFmtId="166" fontId="1" fillId="0" borderId="0" xfId="0" applyNumberFormat="1" applyFont="1" applyBorder="1" applyAlignment="1">
      <alignment horizontal="center" vertical="center"/>
    </xf>
    <xf numFmtId="166" fontId="1" fillId="0" borderId="7" xfId="0" applyNumberFormat="1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6" fontId="0" fillId="0" borderId="0" xfId="0" applyNumberFormat="1" applyBorder="1" applyAlignment="1">
      <alignment horizontal="center" vertical="center"/>
    </xf>
    <xf numFmtId="166" fontId="3" fillId="0" borderId="0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6" fontId="0" fillId="0" borderId="8" xfId="0" applyNumberForma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0" fontId="0" fillId="6" borderId="13" xfId="0" applyFill="1" applyBorder="1" applyAlignment="1">
      <alignment horizontal="center" vertical="center"/>
    </xf>
    <xf numFmtId="0" fontId="5" fillId="6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6" borderId="15" xfId="0" applyFill="1" applyBorder="1" applyAlignment="1">
      <alignment horizontal="center" vertical="center"/>
    </xf>
    <xf numFmtId="0" fontId="3" fillId="6" borderId="15" xfId="0" applyFont="1" applyFill="1" applyBorder="1" applyAlignment="1">
      <alignment horizontal="center" vertical="center"/>
    </xf>
    <xf numFmtId="164" fontId="3" fillId="0" borderId="0" xfId="0" applyNumberFormat="1" applyFont="1" applyBorder="1"/>
    <xf numFmtId="166" fontId="5" fillId="0" borderId="0" xfId="0" applyNumberFormat="1" applyFont="1" applyBorder="1" applyAlignment="1">
      <alignment horizontal="center" vertical="center"/>
    </xf>
    <xf numFmtId="166" fontId="0" fillId="0" borderId="0" xfId="0" applyNumberFormat="1" applyFont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9" fillId="5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0" fillId="6" borderId="18" xfId="0" applyFill="1" applyBorder="1" applyAlignment="1">
      <alignment horizontal="center" vertical="center"/>
    </xf>
    <xf numFmtId="0" fontId="5" fillId="6" borderId="15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9" fillId="5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0" borderId="2" xfId="0" applyFont="1" applyBorder="1"/>
    <xf numFmtId="0" fontId="0" fillId="0" borderId="0" xfId="0" applyFont="1" applyBorder="1"/>
    <xf numFmtId="165" fontId="0" fillId="0" borderId="11" xfId="0" applyNumberFormat="1" applyFont="1" applyBorder="1" applyAlignment="1">
      <alignment horizontal="center" vertical="center"/>
    </xf>
    <xf numFmtId="166" fontId="3" fillId="0" borderId="8" xfId="0" applyNumberFormat="1" applyFont="1" applyBorder="1" applyAlignment="1">
      <alignment horizontal="center" vertical="center"/>
    </xf>
    <xf numFmtId="166" fontId="5" fillId="0" borderId="8" xfId="0" applyNumberFormat="1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5" borderId="22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vertical="center" textRotation="90"/>
    </xf>
    <xf numFmtId="166" fontId="4" fillId="0" borderId="0" xfId="0" applyNumberFormat="1" applyFont="1" applyBorder="1" applyAlignment="1">
      <alignment horizontal="center" vertical="center"/>
    </xf>
    <xf numFmtId="0" fontId="6" fillId="6" borderId="15" xfId="0" applyFont="1" applyFill="1" applyBorder="1" applyAlignment="1">
      <alignment horizontal="center" vertical="center"/>
    </xf>
    <xf numFmtId="0" fontId="5" fillId="5" borderId="19" xfId="0" applyFont="1" applyFill="1" applyBorder="1" applyAlignment="1">
      <alignment horizontal="center" vertical="center"/>
    </xf>
    <xf numFmtId="0" fontId="5" fillId="5" borderId="23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6" borderId="24" xfId="0" applyFill="1" applyBorder="1" applyAlignment="1">
      <alignment horizontal="center" vertical="center"/>
    </xf>
    <xf numFmtId="0" fontId="3" fillId="6" borderId="25" xfId="0" applyFont="1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9" fillId="5" borderId="26" xfId="0" applyFont="1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3" fillId="6" borderId="5" xfId="0" applyFont="1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/>
    </xf>
    <xf numFmtId="0" fontId="5" fillId="5" borderId="29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/>
    </xf>
    <xf numFmtId="0" fontId="8" fillId="4" borderId="31" xfId="0" applyFont="1" applyFill="1" applyBorder="1" applyAlignment="1">
      <alignment horizontal="center" vertical="center"/>
    </xf>
    <xf numFmtId="0" fontId="0" fillId="4" borderId="31" xfId="0" applyFill="1" applyBorder="1" applyAlignment="1">
      <alignment horizontal="center" vertical="center"/>
    </xf>
    <xf numFmtId="0" fontId="0" fillId="4" borderId="32" xfId="0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0" fontId="0" fillId="4" borderId="33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67" fontId="0" fillId="0" borderId="5" xfId="0" applyNumberFormat="1" applyBorder="1" applyAlignment="1">
      <alignment horizontal="center" vertical="center"/>
    </xf>
    <xf numFmtId="0" fontId="5" fillId="6" borderId="25" xfId="0" applyFont="1" applyFill="1" applyBorder="1" applyAlignment="1">
      <alignment horizontal="center" vertical="center"/>
    </xf>
    <xf numFmtId="0" fontId="3" fillId="5" borderId="26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/>
    </xf>
    <xf numFmtId="0" fontId="3" fillId="6" borderId="24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11" fillId="0" borderId="2" xfId="0" applyFont="1" applyBorder="1"/>
    <xf numFmtId="0" fontId="11" fillId="0" borderId="0" xfId="0" applyFont="1" applyAlignment="1">
      <alignment horizontal="center"/>
    </xf>
    <xf numFmtId="166" fontId="11" fillId="0" borderId="0" xfId="0" applyNumberFormat="1" applyFont="1" applyBorder="1" applyAlignment="1">
      <alignment horizontal="center" vertical="center"/>
    </xf>
    <xf numFmtId="0" fontId="0" fillId="2" borderId="43" xfId="0" applyFill="1" applyBorder="1" applyAlignment="1">
      <alignment horizontal="center" vertical="center"/>
    </xf>
    <xf numFmtId="0" fontId="9" fillId="5" borderId="29" xfId="0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6" borderId="44" xfId="0" applyFill="1" applyBorder="1" applyAlignment="1">
      <alignment horizontal="center" vertical="center"/>
    </xf>
    <xf numFmtId="0" fontId="0" fillId="2" borderId="45" xfId="0" applyFill="1" applyBorder="1" applyAlignment="1">
      <alignment horizontal="center" vertical="center"/>
    </xf>
    <xf numFmtId="0" fontId="9" fillId="5" borderId="22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0" fillId="6" borderId="47" xfId="0" applyFill="1" applyBorder="1" applyAlignment="1">
      <alignment horizontal="center" vertical="center"/>
    </xf>
    <xf numFmtId="0" fontId="6" fillId="2" borderId="48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0" fillId="2" borderId="49" xfId="0" applyFill="1" applyBorder="1" applyAlignment="1">
      <alignment horizontal="center" vertical="center"/>
    </xf>
    <xf numFmtId="166" fontId="2" fillId="0" borderId="0" xfId="0" applyNumberFormat="1" applyFont="1" applyBorder="1" applyAlignment="1">
      <alignment horizontal="center" vertical="center"/>
    </xf>
    <xf numFmtId="166" fontId="0" fillId="0" borderId="8" xfId="0" applyNumberFormat="1" applyFont="1" applyBorder="1" applyAlignment="1">
      <alignment horizontal="center" vertical="center"/>
    </xf>
    <xf numFmtId="166" fontId="11" fillId="0" borderId="2" xfId="0" applyNumberFormat="1" applyFont="1" applyBorder="1" applyAlignment="1">
      <alignment horizontal="center" vertical="center"/>
    </xf>
    <xf numFmtId="166" fontId="2" fillId="0" borderId="2" xfId="0" applyNumberFormat="1" applyFont="1" applyBorder="1" applyAlignment="1">
      <alignment horizontal="center" vertical="center"/>
    </xf>
    <xf numFmtId="166" fontId="1" fillId="0" borderId="2" xfId="0" applyNumberFormat="1" applyFont="1" applyBorder="1" applyAlignment="1">
      <alignment horizontal="center" vertical="center"/>
    </xf>
    <xf numFmtId="166" fontId="5" fillId="0" borderId="1" xfId="0" applyNumberFormat="1" applyFont="1" applyBorder="1" applyAlignment="1">
      <alignment horizontal="center" vertical="center"/>
    </xf>
    <xf numFmtId="166" fontId="5" fillId="0" borderId="2" xfId="0" applyNumberFormat="1" applyFont="1" applyBorder="1" applyAlignment="1">
      <alignment horizontal="center" vertical="center"/>
    </xf>
    <xf numFmtId="166" fontId="5" fillId="0" borderId="3" xfId="0" applyNumberFormat="1" applyFont="1" applyBorder="1" applyAlignment="1">
      <alignment horizontal="center" vertical="center"/>
    </xf>
    <xf numFmtId="166" fontId="5" fillId="0" borderId="11" xfId="0" applyNumberFormat="1" applyFont="1" applyBorder="1" applyAlignment="1">
      <alignment horizontal="center" vertical="center"/>
    </xf>
    <xf numFmtId="166" fontId="5" fillId="0" borderId="5" xfId="0" applyNumberFormat="1" applyFont="1" applyBorder="1" applyAlignment="1">
      <alignment horizontal="center" vertical="center"/>
    </xf>
    <xf numFmtId="166" fontId="5" fillId="0" borderId="6" xfId="0" applyNumberFormat="1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1" fillId="0" borderId="0" xfId="0" applyFont="1" applyBorder="1"/>
    <xf numFmtId="0" fontId="4" fillId="0" borderId="0" xfId="0" applyFont="1" applyBorder="1"/>
    <xf numFmtId="0" fontId="4" fillId="0" borderId="9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6" borderId="50" xfId="0" applyFill="1" applyBorder="1" applyAlignment="1">
      <alignment horizontal="center" vertical="center"/>
    </xf>
    <xf numFmtId="0" fontId="3" fillId="6" borderId="51" xfId="0" applyFont="1" applyFill="1" applyBorder="1" applyAlignment="1">
      <alignment horizontal="center" vertical="center"/>
    </xf>
    <xf numFmtId="0" fontId="0" fillId="6" borderId="51" xfId="0" applyFill="1" applyBorder="1" applyAlignment="1">
      <alignment horizontal="center" vertical="center"/>
    </xf>
    <xf numFmtId="164" fontId="3" fillId="6" borderId="51" xfId="0" applyNumberFormat="1" applyFont="1" applyFill="1" applyBorder="1"/>
    <xf numFmtId="0" fontId="9" fillId="5" borderId="52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9" xfId="0" applyBorder="1"/>
    <xf numFmtId="0" fontId="0" fillId="0" borderId="0" xfId="0" applyBorder="1" applyAlignment="1">
      <alignment horizontal="center"/>
    </xf>
    <xf numFmtId="0" fontId="6" fillId="2" borderId="28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166" fontId="14" fillId="0" borderId="2" xfId="0" applyNumberFormat="1" applyFont="1" applyBorder="1" applyAlignment="1">
      <alignment horizontal="center" vertical="center"/>
    </xf>
    <xf numFmtId="0" fontId="14" fillId="6" borderId="13" xfId="0" applyFont="1" applyFill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165" fontId="0" fillId="0" borderId="5" xfId="0" applyNumberFormat="1" applyFont="1" applyBorder="1" applyAlignment="1">
      <alignment horizontal="center" vertical="center"/>
    </xf>
    <xf numFmtId="0" fontId="0" fillId="6" borderId="53" xfId="0" applyFill="1" applyBorder="1" applyAlignment="1">
      <alignment horizontal="center" vertical="center"/>
    </xf>
    <xf numFmtId="166" fontId="15" fillId="0" borderId="2" xfId="0" applyNumberFormat="1" applyFont="1" applyBorder="1" applyAlignment="1">
      <alignment horizontal="center" vertical="center"/>
    </xf>
    <xf numFmtId="166" fontId="16" fillId="0" borderId="2" xfId="0" applyNumberFormat="1" applyFont="1" applyBorder="1" applyAlignment="1">
      <alignment horizontal="center" vertical="center"/>
    </xf>
    <xf numFmtId="166" fontId="17" fillId="0" borderId="2" xfId="0" applyNumberFormat="1" applyFont="1" applyBorder="1" applyAlignment="1">
      <alignment horizontal="center" vertical="center"/>
    </xf>
    <xf numFmtId="0" fontId="11" fillId="7" borderId="37" xfId="0" applyFont="1" applyFill="1" applyBorder="1" applyAlignment="1">
      <alignment horizontal="center" vertical="center"/>
    </xf>
    <xf numFmtId="0" fontId="11" fillId="7" borderId="38" xfId="0" applyFont="1" applyFill="1" applyBorder="1" applyAlignment="1">
      <alignment horizontal="center" vertical="center"/>
    </xf>
    <xf numFmtId="0" fontId="11" fillId="7" borderId="39" xfId="0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textRotation="90"/>
    </xf>
    <xf numFmtId="165" fontId="2" fillId="0" borderId="2" xfId="0" applyNumberFormat="1" applyFont="1" applyBorder="1" applyAlignment="1">
      <alignment horizontal="center" vertical="center" textRotation="90"/>
    </xf>
    <xf numFmtId="165" fontId="2" fillId="0" borderId="3" xfId="0" applyNumberFormat="1" applyFont="1" applyBorder="1" applyAlignment="1">
      <alignment horizontal="center" vertical="center" textRotation="90"/>
    </xf>
    <xf numFmtId="0" fontId="13" fillId="7" borderId="40" xfId="0" applyFont="1" applyFill="1" applyBorder="1" applyAlignment="1">
      <alignment horizontal="center" vertical="center"/>
    </xf>
    <xf numFmtId="0" fontId="13" fillId="7" borderId="41" xfId="0" applyFont="1" applyFill="1" applyBorder="1" applyAlignment="1">
      <alignment horizontal="center" vertical="center"/>
    </xf>
    <xf numFmtId="0" fontId="13" fillId="7" borderId="42" xfId="0" applyFont="1" applyFill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 textRotation="90"/>
    </xf>
    <xf numFmtId="165" fontId="2" fillId="0" borderId="9" xfId="0" applyNumberFormat="1" applyFont="1" applyBorder="1" applyAlignment="1">
      <alignment horizontal="center" vertical="center" textRotation="90"/>
    </xf>
    <xf numFmtId="165" fontId="2" fillId="0" borderId="10" xfId="0" applyNumberFormat="1" applyFont="1" applyBorder="1" applyAlignment="1">
      <alignment horizontal="center" vertical="center" textRotation="90"/>
    </xf>
    <xf numFmtId="0" fontId="12" fillId="7" borderId="34" xfId="0" applyFont="1" applyFill="1" applyBorder="1" applyAlignment="1">
      <alignment horizontal="center" vertical="center"/>
    </xf>
    <xf numFmtId="0" fontId="12" fillId="7" borderId="35" xfId="0" applyFont="1" applyFill="1" applyBorder="1" applyAlignment="1">
      <alignment horizontal="center" vertical="center"/>
    </xf>
    <xf numFmtId="0" fontId="12" fillId="7" borderId="36" xfId="0" applyFont="1" applyFill="1" applyBorder="1" applyAlignment="1">
      <alignment horizontal="center" vertical="center"/>
    </xf>
    <xf numFmtId="0" fontId="12" fillId="7" borderId="6" xfId="0" applyFont="1" applyFill="1" applyBorder="1" applyAlignment="1">
      <alignment horizontal="center" vertical="center"/>
    </xf>
    <xf numFmtId="0" fontId="12" fillId="7" borderId="7" xfId="0" applyFont="1" applyFill="1" applyBorder="1" applyAlignment="1">
      <alignment horizontal="center" vertical="center"/>
    </xf>
    <xf numFmtId="0" fontId="12" fillId="7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38"/>
  <sheetViews>
    <sheetView zoomScale="75" zoomScaleNormal="75" workbookViewId="0">
      <pane xSplit="1" ySplit="3" topLeftCell="B4" activePane="bottomRight" state="frozenSplit"/>
      <selection pane="topRight" activeCell="B1" sqref="B1"/>
      <selection pane="bottomLeft" activeCell="A4" sqref="A4"/>
      <selection pane="bottomRight" activeCell="J80" sqref="J80"/>
    </sheetView>
  </sheetViews>
  <sheetFormatPr defaultColWidth="10.875" defaultRowHeight="15.75" x14ac:dyDescent="0.25"/>
  <cols>
    <col min="1" max="1" width="4.875" style="10" customWidth="1"/>
    <col min="2" max="2" width="7" style="152" customWidth="1"/>
    <col min="3" max="4" width="10.875" style="50" customWidth="1"/>
    <col min="5" max="10" width="16.875" style="6" customWidth="1"/>
    <col min="11" max="11" width="4.875" style="10" customWidth="1"/>
    <col min="12" max="12" width="6.875" style="152" customWidth="1"/>
    <col min="13" max="14" width="10.875" style="50" customWidth="1"/>
    <col min="15" max="20" width="16.875" style="6" customWidth="1"/>
    <col min="21" max="21" width="4.875" style="10" customWidth="1"/>
    <col min="22" max="22" width="6.875" style="152" customWidth="1"/>
    <col min="23" max="23" width="10.875" style="35"/>
    <col min="24" max="26" width="16.875" style="6" customWidth="1"/>
    <col min="27" max="16384" width="10.875" style="10"/>
  </cols>
  <sheetData>
    <row r="1" spans="1:26" s="138" customFormat="1" ht="26.25" x14ac:dyDescent="0.4">
      <c r="A1" s="107"/>
      <c r="B1" s="108"/>
      <c r="C1" s="109"/>
      <c r="D1" s="126"/>
      <c r="E1" s="166" t="s">
        <v>51</v>
      </c>
      <c r="F1" s="167"/>
      <c r="G1" s="167"/>
      <c r="H1" s="167"/>
      <c r="I1" s="167"/>
      <c r="J1" s="168"/>
      <c r="K1" s="107"/>
      <c r="L1" s="108"/>
      <c r="M1" s="109"/>
      <c r="N1" s="126"/>
      <c r="O1" s="166" t="s">
        <v>52</v>
      </c>
      <c r="P1" s="167"/>
      <c r="Q1" s="167"/>
      <c r="R1" s="167"/>
      <c r="S1" s="167"/>
      <c r="T1" s="168"/>
      <c r="U1" s="107"/>
      <c r="V1" s="108"/>
      <c r="W1" s="109"/>
      <c r="X1" s="166" t="s">
        <v>53</v>
      </c>
      <c r="Y1" s="167"/>
      <c r="Z1" s="168"/>
    </row>
    <row r="2" spans="1:26" s="139" customFormat="1" ht="21" x14ac:dyDescent="0.35">
      <c r="A2" s="25"/>
      <c r="B2" s="18"/>
      <c r="C2" s="124"/>
      <c r="D2" s="127"/>
      <c r="E2" s="78" t="s">
        <v>0</v>
      </c>
      <c r="F2" s="5" t="s">
        <v>1</v>
      </c>
      <c r="G2" s="5" t="s">
        <v>2</v>
      </c>
      <c r="H2" s="5" t="s">
        <v>3</v>
      </c>
      <c r="I2" s="5" t="s">
        <v>4</v>
      </c>
      <c r="J2" s="56" t="s">
        <v>5</v>
      </c>
      <c r="K2" s="25"/>
      <c r="L2" s="18"/>
      <c r="M2" s="124"/>
      <c r="N2" s="127"/>
      <c r="O2" s="78" t="s">
        <v>26</v>
      </c>
      <c r="P2" s="5" t="s">
        <v>27</v>
      </c>
      <c r="Q2" s="5" t="s">
        <v>28</v>
      </c>
      <c r="R2" s="5" t="s">
        <v>29</v>
      </c>
      <c r="S2" s="5" t="s">
        <v>30</v>
      </c>
      <c r="T2" s="56" t="s">
        <v>31</v>
      </c>
      <c r="U2" s="25"/>
      <c r="V2" s="18"/>
      <c r="W2" s="71"/>
      <c r="X2" s="78" t="s">
        <v>32</v>
      </c>
      <c r="Y2" s="5" t="s">
        <v>33</v>
      </c>
      <c r="Z2" s="140" t="s">
        <v>34</v>
      </c>
    </row>
    <row r="3" spans="1:26" s="62" customFormat="1" x14ac:dyDescent="0.25">
      <c r="A3" s="61"/>
      <c r="B3" s="19" t="s">
        <v>22</v>
      </c>
      <c r="C3" s="29" t="s">
        <v>23</v>
      </c>
      <c r="D3" s="128" t="s">
        <v>56</v>
      </c>
      <c r="E3" s="32" t="s">
        <v>6</v>
      </c>
      <c r="F3" s="15" t="s">
        <v>7</v>
      </c>
      <c r="G3" s="15" t="s">
        <v>7</v>
      </c>
      <c r="H3" s="15" t="s">
        <v>8</v>
      </c>
      <c r="I3" s="15" t="s">
        <v>8</v>
      </c>
      <c r="J3" s="15" t="s">
        <v>8</v>
      </c>
      <c r="K3" s="61"/>
      <c r="L3" s="19" t="s">
        <v>22</v>
      </c>
      <c r="M3" s="29" t="s">
        <v>23</v>
      </c>
      <c r="N3" s="128" t="s">
        <v>56</v>
      </c>
      <c r="O3" s="32" t="s">
        <v>6</v>
      </c>
      <c r="P3" s="15" t="s">
        <v>7</v>
      </c>
      <c r="Q3" s="15" t="s">
        <v>7</v>
      </c>
      <c r="R3" s="15" t="s">
        <v>8</v>
      </c>
      <c r="S3" s="15" t="s">
        <v>8</v>
      </c>
      <c r="T3" s="15" t="s">
        <v>8</v>
      </c>
      <c r="U3" s="61"/>
      <c r="V3" s="19" t="s">
        <v>22</v>
      </c>
      <c r="W3" s="29" t="s">
        <v>23</v>
      </c>
      <c r="X3" s="32" t="s">
        <v>36</v>
      </c>
      <c r="Y3" s="15" t="s">
        <v>35</v>
      </c>
      <c r="Z3" s="136" t="s">
        <v>35</v>
      </c>
    </row>
    <row r="4" spans="1:26" x14ac:dyDescent="0.25">
      <c r="A4" s="169">
        <v>1</v>
      </c>
      <c r="B4" s="11" t="s">
        <v>14</v>
      </c>
      <c r="C4" s="125">
        <v>43694</v>
      </c>
      <c r="D4" s="129"/>
      <c r="E4" s="79" t="s">
        <v>9</v>
      </c>
      <c r="F4" s="40" t="s">
        <v>9</v>
      </c>
      <c r="G4" s="8"/>
      <c r="H4" s="40" t="s">
        <v>9</v>
      </c>
      <c r="I4" s="8"/>
      <c r="J4" s="8"/>
      <c r="K4" s="169">
        <v>1</v>
      </c>
      <c r="L4" s="11" t="s">
        <v>14</v>
      </c>
      <c r="M4" s="125">
        <v>43841</v>
      </c>
      <c r="N4" s="129"/>
      <c r="O4" s="79" t="s">
        <v>9</v>
      </c>
      <c r="P4" s="40" t="s">
        <v>9</v>
      </c>
      <c r="Q4" s="8"/>
      <c r="R4" s="40" t="s">
        <v>9</v>
      </c>
      <c r="S4" s="8"/>
      <c r="T4" s="8"/>
      <c r="U4" s="169">
        <v>1</v>
      </c>
      <c r="V4" s="11" t="s">
        <v>14</v>
      </c>
      <c r="W4" s="38">
        <v>43967</v>
      </c>
      <c r="X4" s="83" t="s">
        <v>9</v>
      </c>
      <c r="Y4" s="40" t="s">
        <v>9</v>
      </c>
      <c r="Z4" s="141"/>
    </row>
    <row r="5" spans="1:26" s="9" customFormat="1" x14ac:dyDescent="0.25">
      <c r="A5" s="170"/>
      <c r="B5" s="13"/>
      <c r="C5" s="36">
        <f>C4+1</f>
        <v>43695</v>
      </c>
      <c r="D5" s="130"/>
      <c r="E5" s="80"/>
      <c r="F5" s="41"/>
      <c r="G5" s="7"/>
      <c r="H5" s="41"/>
      <c r="I5" s="7"/>
      <c r="J5" s="7"/>
      <c r="K5" s="170"/>
      <c r="L5" s="13"/>
      <c r="M5" s="36">
        <f>M4+1</f>
        <v>43842</v>
      </c>
      <c r="N5" s="130"/>
      <c r="O5" s="80"/>
      <c r="P5" s="41"/>
      <c r="Q5" s="7"/>
      <c r="R5" s="41"/>
      <c r="S5" s="7"/>
      <c r="T5" s="7"/>
      <c r="U5" s="170"/>
      <c r="V5" s="13"/>
      <c r="W5" s="36">
        <f>W4+1</f>
        <v>43968</v>
      </c>
      <c r="X5" s="84"/>
      <c r="Y5" s="41"/>
      <c r="Z5" s="142"/>
    </row>
    <row r="6" spans="1:26" x14ac:dyDescent="0.25">
      <c r="A6" s="170"/>
      <c r="B6" s="12" t="s">
        <v>15</v>
      </c>
      <c r="C6" s="50">
        <f t="shared" ref="C6:C10" si="0">C5+1</f>
        <v>43696</v>
      </c>
      <c r="D6" s="130"/>
      <c r="E6" s="81"/>
      <c r="F6" s="42"/>
      <c r="H6" s="42"/>
      <c r="K6" s="170"/>
      <c r="L6" s="12" t="s">
        <v>15</v>
      </c>
      <c r="M6" s="50">
        <f t="shared" ref="M6:M10" si="1">M5+1</f>
        <v>43843</v>
      </c>
      <c r="N6" s="130"/>
      <c r="O6" s="81"/>
      <c r="P6" s="42"/>
      <c r="R6" s="42"/>
      <c r="U6" s="170"/>
      <c r="V6" s="12" t="s">
        <v>15</v>
      </c>
      <c r="W6" s="35">
        <f t="shared" ref="W6:W10" si="2">W5+1</f>
        <v>43969</v>
      </c>
      <c r="X6" s="85"/>
      <c r="Y6" s="42"/>
      <c r="Z6" s="143"/>
    </row>
    <row r="7" spans="1:26" x14ac:dyDescent="0.25">
      <c r="A7" s="170"/>
      <c r="B7" s="12" t="s">
        <v>16</v>
      </c>
      <c r="C7" s="50">
        <f t="shared" si="0"/>
        <v>43697</v>
      </c>
      <c r="D7" s="130"/>
      <c r="E7" s="81"/>
      <c r="F7" s="42"/>
      <c r="H7" s="42"/>
      <c r="K7" s="170"/>
      <c r="L7" s="12" t="s">
        <v>16</v>
      </c>
      <c r="M7" s="50">
        <f t="shared" si="1"/>
        <v>43844</v>
      </c>
      <c r="N7" s="130"/>
      <c r="O7" s="81"/>
      <c r="P7" s="42"/>
      <c r="R7" s="42"/>
      <c r="U7" s="170"/>
      <c r="V7" s="12" t="s">
        <v>16</v>
      </c>
      <c r="W7" s="35">
        <f t="shared" si="2"/>
        <v>43970</v>
      </c>
      <c r="X7" s="85"/>
      <c r="Y7" s="42"/>
      <c r="Z7" s="143"/>
    </row>
    <row r="8" spans="1:26" x14ac:dyDescent="0.25">
      <c r="A8" s="170"/>
      <c r="B8" s="12" t="s">
        <v>17</v>
      </c>
      <c r="C8" s="50">
        <f t="shared" si="0"/>
        <v>43698</v>
      </c>
      <c r="D8" s="130"/>
      <c r="E8" s="81"/>
      <c r="F8" s="42"/>
      <c r="H8" s="42"/>
      <c r="K8" s="170"/>
      <c r="L8" s="12" t="s">
        <v>17</v>
      </c>
      <c r="M8" s="50">
        <f t="shared" si="1"/>
        <v>43845</v>
      </c>
      <c r="N8" s="130"/>
      <c r="O8" s="81"/>
      <c r="P8" s="42"/>
      <c r="R8" s="42"/>
      <c r="U8" s="170"/>
      <c r="V8" s="12" t="s">
        <v>17</v>
      </c>
      <c r="W8" s="35">
        <f t="shared" si="2"/>
        <v>43971</v>
      </c>
      <c r="X8" s="85"/>
      <c r="Y8" s="42"/>
      <c r="Z8" s="143"/>
    </row>
    <row r="9" spans="1:26" x14ac:dyDescent="0.25">
      <c r="A9" s="170"/>
      <c r="B9" s="12" t="s">
        <v>18</v>
      </c>
      <c r="C9" s="50">
        <f t="shared" si="0"/>
        <v>43699</v>
      </c>
      <c r="D9" s="130"/>
      <c r="E9" s="81"/>
      <c r="F9" s="42"/>
      <c r="H9" s="42"/>
      <c r="K9" s="170"/>
      <c r="L9" s="12" t="s">
        <v>18</v>
      </c>
      <c r="M9" s="50">
        <f t="shared" si="1"/>
        <v>43846</v>
      </c>
      <c r="N9" s="130" t="s">
        <v>57</v>
      </c>
      <c r="O9" s="81"/>
      <c r="P9" s="42"/>
      <c r="R9" s="42"/>
      <c r="U9" s="170"/>
      <c r="V9" s="12" t="s">
        <v>18</v>
      </c>
      <c r="W9" s="35">
        <f t="shared" si="2"/>
        <v>43972</v>
      </c>
      <c r="X9" s="85"/>
      <c r="Y9" s="42"/>
      <c r="Z9" s="143"/>
    </row>
    <row r="10" spans="1:26" x14ac:dyDescent="0.25">
      <c r="A10" s="171"/>
      <c r="B10" s="12" t="s">
        <v>19</v>
      </c>
      <c r="C10" s="50">
        <f t="shared" si="0"/>
        <v>43700</v>
      </c>
      <c r="D10" s="130"/>
      <c r="E10" s="81" t="s">
        <v>10</v>
      </c>
      <c r="F10" s="42" t="s">
        <v>10</v>
      </c>
      <c r="H10" s="42" t="s">
        <v>10</v>
      </c>
      <c r="K10" s="171"/>
      <c r="L10" s="12" t="s">
        <v>19</v>
      </c>
      <c r="M10" s="50">
        <f t="shared" si="1"/>
        <v>43847</v>
      </c>
      <c r="N10" s="130"/>
      <c r="O10" s="81" t="s">
        <v>10</v>
      </c>
      <c r="P10" s="42" t="s">
        <v>10</v>
      </c>
      <c r="R10" s="42" t="s">
        <v>10</v>
      </c>
      <c r="U10" s="171"/>
      <c r="V10" s="12" t="s">
        <v>19</v>
      </c>
      <c r="W10" s="35">
        <f t="shared" si="2"/>
        <v>43973</v>
      </c>
      <c r="X10" s="85" t="s">
        <v>10</v>
      </c>
      <c r="Y10" s="42" t="s">
        <v>10</v>
      </c>
      <c r="Z10" s="143"/>
    </row>
    <row r="11" spans="1:26" x14ac:dyDescent="0.25">
      <c r="A11" s="169">
        <f>A4+1</f>
        <v>2</v>
      </c>
      <c r="B11" s="11" t="s">
        <v>14</v>
      </c>
      <c r="C11" s="125">
        <f>C10+1</f>
        <v>43701</v>
      </c>
      <c r="D11" s="129"/>
      <c r="E11" s="79"/>
      <c r="F11" s="40"/>
      <c r="G11" s="8"/>
      <c r="H11" s="40"/>
      <c r="I11" s="8"/>
      <c r="J11" s="8"/>
      <c r="K11" s="169">
        <f>K4+1</f>
        <v>2</v>
      </c>
      <c r="L11" s="11" t="s">
        <v>14</v>
      </c>
      <c r="M11" s="125">
        <f>M10+1</f>
        <v>43848</v>
      </c>
      <c r="N11" s="129"/>
      <c r="O11" s="79"/>
      <c r="P11" s="40"/>
      <c r="Q11" s="8"/>
      <c r="R11" s="40"/>
      <c r="S11" s="8"/>
      <c r="T11" s="8"/>
      <c r="U11" s="169">
        <f>U4+1</f>
        <v>2</v>
      </c>
      <c r="V11" s="11" t="s">
        <v>14</v>
      </c>
      <c r="W11" s="38">
        <f>W10+1</f>
        <v>43974</v>
      </c>
      <c r="X11" s="83"/>
      <c r="Y11" s="40"/>
      <c r="Z11" s="141"/>
    </row>
    <row r="12" spans="1:26" s="9" customFormat="1" x14ac:dyDescent="0.25">
      <c r="A12" s="170"/>
      <c r="B12" s="13"/>
      <c r="C12" s="36">
        <f>C11+1</f>
        <v>43702</v>
      </c>
      <c r="D12" s="130"/>
      <c r="E12" s="80"/>
      <c r="F12" s="41"/>
      <c r="G12" s="4"/>
      <c r="H12" s="41"/>
      <c r="I12" s="4"/>
      <c r="J12" s="7"/>
      <c r="K12" s="170"/>
      <c r="L12" s="13"/>
      <c r="M12" s="36">
        <f>M11+1</f>
        <v>43849</v>
      </c>
      <c r="N12" s="130"/>
      <c r="O12" s="80"/>
      <c r="P12" s="41"/>
      <c r="Q12" s="7"/>
      <c r="R12" s="41"/>
      <c r="S12" s="7"/>
      <c r="T12" s="7"/>
      <c r="U12" s="170"/>
      <c r="V12" s="13"/>
      <c r="W12" s="36">
        <f>W11+1</f>
        <v>43975</v>
      </c>
      <c r="X12" s="84"/>
      <c r="Y12" s="41"/>
      <c r="Z12" s="142"/>
    </row>
    <row r="13" spans="1:26" x14ac:dyDescent="0.25">
      <c r="A13" s="170"/>
      <c r="B13" s="12" t="s">
        <v>15</v>
      </c>
      <c r="C13" s="50">
        <f t="shared" ref="C13:C17" si="3">C12+1</f>
        <v>43703</v>
      </c>
      <c r="D13" s="130"/>
      <c r="E13" s="81"/>
      <c r="F13" s="42"/>
      <c r="G13" s="3"/>
      <c r="H13" s="42"/>
      <c r="I13" s="3"/>
      <c r="K13" s="170"/>
      <c r="L13" s="12"/>
      <c r="M13" s="36">
        <f t="shared" ref="M13:M17" si="4">M12+1</f>
        <v>43850</v>
      </c>
      <c r="N13" s="130"/>
      <c r="O13" s="82" t="s">
        <v>49</v>
      </c>
      <c r="P13" s="52" t="s">
        <v>49</v>
      </c>
      <c r="Q13" s="7"/>
      <c r="R13" s="52" t="s">
        <v>49</v>
      </c>
      <c r="S13" s="7"/>
      <c r="T13" s="7"/>
      <c r="U13" s="170"/>
      <c r="V13" s="12"/>
      <c r="W13" s="36">
        <f t="shared" ref="W13:W17" si="5">W12+1</f>
        <v>43976</v>
      </c>
      <c r="X13" s="82" t="s">
        <v>50</v>
      </c>
      <c r="Y13" s="52" t="s">
        <v>50</v>
      </c>
      <c r="Z13" s="142"/>
    </row>
    <row r="14" spans="1:26" x14ac:dyDescent="0.25">
      <c r="A14" s="170"/>
      <c r="B14" s="12" t="s">
        <v>16</v>
      </c>
      <c r="C14" s="50">
        <f t="shared" si="3"/>
        <v>43704</v>
      </c>
      <c r="D14" s="130"/>
      <c r="E14" s="81"/>
      <c r="F14" s="42"/>
      <c r="G14" s="3"/>
      <c r="H14" s="42"/>
      <c r="I14" s="3"/>
      <c r="K14" s="170"/>
      <c r="L14" s="12" t="s">
        <v>16</v>
      </c>
      <c r="M14" s="50">
        <f t="shared" si="4"/>
        <v>43851</v>
      </c>
      <c r="N14" s="130"/>
      <c r="O14" s="81"/>
      <c r="P14" s="42"/>
      <c r="R14" s="42"/>
      <c r="U14" s="170"/>
      <c r="V14" s="12" t="s">
        <v>16</v>
      </c>
      <c r="W14" s="35">
        <f t="shared" si="5"/>
        <v>43977</v>
      </c>
      <c r="X14" s="85"/>
      <c r="Y14" s="42"/>
      <c r="Z14" s="143"/>
    </row>
    <row r="15" spans="1:26" x14ac:dyDescent="0.25">
      <c r="A15" s="170"/>
      <c r="B15" s="12" t="s">
        <v>17</v>
      </c>
      <c r="C15" s="50">
        <f t="shared" si="3"/>
        <v>43705</v>
      </c>
      <c r="D15" s="130"/>
      <c r="E15" s="81"/>
      <c r="F15" s="42"/>
      <c r="G15" s="3"/>
      <c r="H15" s="42"/>
      <c r="I15" s="3"/>
      <c r="K15" s="170"/>
      <c r="L15" s="12" t="s">
        <v>17</v>
      </c>
      <c r="M15" s="50">
        <f t="shared" si="4"/>
        <v>43852</v>
      </c>
      <c r="N15" s="130"/>
      <c r="O15" s="81"/>
      <c r="P15" s="42"/>
      <c r="R15" s="42"/>
      <c r="U15" s="170"/>
      <c r="V15" s="12" t="s">
        <v>17</v>
      </c>
      <c r="W15" s="35">
        <f t="shared" si="5"/>
        <v>43978</v>
      </c>
      <c r="X15" s="85"/>
      <c r="Y15" s="42"/>
      <c r="Z15" s="143"/>
    </row>
    <row r="16" spans="1:26" x14ac:dyDescent="0.25">
      <c r="A16" s="170"/>
      <c r="B16" s="12" t="s">
        <v>18</v>
      </c>
      <c r="C16" s="50">
        <f t="shared" si="3"/>
        <v>43706</v>
      </c>
      <c r="D16" s="130" t="s">
        <v>57</v>
      </c>
      <c r="E16" s="81"/>
      <c r="F16" s="42"/>
      <c r="G16" s="3"/>
      <c r="H16" s="42"/>
      <c r="I16" s="3"/>
      <c r="K16" s="170"/>
      <c r="L16" s="12" t="s">
        <v>18</v>
      </c>
      <c r="M16" s="50">
        <f t="shared" si="4"/>
        <v>43853</v>
      </c>
      <c r="N16" s="130"/>
      <c r="O16" s="81"/>
      <c r="P16" s="42"/>
      <c r="R16" s="42"/>
      <c r="U16" s="170"/>
      <c r="V16" s="12" t="s">
        <v>18</v>
      </c>
      <c r="W16" s="35">
        <f t="shared" si="5"/>
        <v>43979</v>
      </c>
      <c r="X16" s="85"/>
      <c r="Y16" s="42"/>
      <c r="Z16" s="143"/>
    </row>
    <row r="17" spans="1:26" x14ac:dyDescent="0.25">
      <c r="A17" s="171"/>
      <c r="B17" s="12" t="s">
        <v>19</v>
      </c>
      <c r="C17" s="50">
        <f t="shared" si="3"/>
        <v>43707</v>
      </c>
      <c r="D17" s="130"/>
      <c r="E17" s="81" t="s">
        <v>12</v>
      </c>
      <c r="F17" s="42"/>
      <c r="H17" s="42"/>
      <c r="K17" s="171"/>
      <c r="L17" s="12" t="s">
        <v>19</v>
      </c>
      <c r="M17" s="50">
        <f t="shared" si="4"/>
        <v>43854</v>
      </c>
      <c r="N17" s="130"/>
      <c r="O17" s="81" t="s">
        <v>12</v>
      </c>
      <c r="P17" s="42"/>
      <c r="R17" s="42"/>
      <c r="U17" s="171"/>
      <c r="V17" s="12" t="s">
        <v>19</v>
      </c>
      <c r="W17" s="35">
        <f t="shared" si="5"/>
        <v>43980</v>
      </c>
      <c r="X17" s="85"/>
      <c r="Y17" s="42"/>
      <c r="Z17" s="143"/>
    </row>
    <row r="18" spans="1:26" ht="17.100000000000001" customHeight="1" x14ac:dyDescent="0.25">
      <c r="A18" s="170">
        <f>A11+1</f>
        <v>3</v>
      </c>
      <c r="B18" s="11" t="s">
        <v>14</v>
      </c>
      <c r="C18" s="125">
        <f>C17+1</f>
        <v>43708</v>
      </c>
      <c r="D18" s="129"/>
      <c r="E18" s="79"/>
      <c r="F18" s="40"/>
      <c r="G18" s="8"/>
      <c r="H18" s="40"/>
      <c r="I18" s="8"/>
      <c r="J18" s="8"/>
      <c r="K18" s="169">
        <f>K11+1</f>
        <v>3</v>
      </c>
      <c r="L18" s="11" t="s">
        <v>14</v>
      </c>
      <c r="M18" s="125">
        <f>M17+1</f>
        <v>43855</v>
      </c>
      <c r="N18" s="129"/>
      <c r="O18" s="79"/>
      <c r="P18" s="40"/>
      <c r="Q18" s="8"/>
      <c r="R18" s="40"/>
      <c r="S18" s="8"/>
      <c r="T18" s="8"/>
      <c r="U18" s="169">
        <f>U11+1</f>
        <v>3</v>
      </c>
      <c r="V18" s="11" t="s">
        <v>14</v>
      </c>
      <c r="W18" s="38">
        <f>W17+1</f>
        <v>43981</v>
      </c>
      <c r="X18" s="83"/>
      <c r="Y18" s="40"/>
      <c r="Z18" s="141"/>
    </row>
    <row r="19" spans="1:26" s="9" customFormat="1" x14ac:dyDescent="0.25">
      <c r="A19" s="170"/>
      <c r="B19" s="13"/>
      <c r="C19" s="36">
        <f>C18+1</f>
        <v>43709</v>
      </c>
      <c r="D19" s="130"/>
      <c r="E19" s="80"/>
      <c r="F19" s="41"/>
      <c r="G19" s="4"/>
      <c r="H19" s="41"/>
      <c r="I19" s="4"/>
      <c r="J19" s="7"/>
      <c r="K19" s="170"/>
      <c r="L19" s="13"/>
      <c r="M19" s="36">
        <f>M18+1</f>
        <v>43856</v>
      </c>
      <c r="N19" s="130"/>
      <c r="O19" s="80"/>
      <c r="P19" s="41"/>
      <c r="Q19" s="7"/>
      <c r="R19" s="41"/>
      <c r="S19" s="7"/>
      <c r="T19" s="7"/>
      <c r="U19" s="170"/>
      <c r="V19" s="13"/>
      <c r="W19" s="36">
        <f>W18+1</f>
        <v>43982</v>
      </c>
      <c r="X19" s="84"/>
      <c r="Y19" s="41"/>
      <c r="Z19" s="142"/>
    </row>
    <row r="20" spans="1:26" s="9" customFormat="1" x14ac:dyDescent="0.25">
      <c r="A20" s="170"/>
      <c r="B20" s="12"/>
      <c r="C20" s="36">
        <f t="shared" ref="C20:C24" si="6">C19+1</f>
        <v>43710</v>
      </c>
      <c r="D20" s="130"/>
      <c r="E20" s="82" t="s">
        <v>47</v>
      </c>
      <c r="F20" s="52" t="s">
        <v>47</v>
      </c>
      <c r="G20" s="4"/>
      <c r="H20" s="52" t="s">
        <v>47</v>
      </c>
      <c r="I20" s="4"/>
      <c r="J20" s="7"/>
      <c r="K20" s="170"/>
      <c r="L20" s="23" t="s">
        <v>15</v>
      </c>
      <c r="M20" s="49">
        <f t="shared" ref="M20:M24" si="7">M19+1</f>
        <v>43857</v>
      </c>
      <c r="N20" s="130" t="s">
        <v>56</v>
      </c>
      <c r="O20" s="101"/>
      <c r="P20" s="43"/>
      <c r="Q20" s="34"/>
      <c r="R20" s="43"/>
      <c r="S20" s="34"/>
      <c r="T20" s="34"/>
      <c r="U20" s="170"/>
      <c r="V20" s="23" t="s">
        <v>15</v>
      </c>
      <c r="W20" s="49">
        <f t="shared" ref="W20:W24" si="8">W19+1</f>
        <v>43983</v>
      </c>
      <c r="X20" s="103"/>
      <c r="Y20" s="43"/>
      <c r="Z20" s="144"/>
    </row>
    <row r="21" spans="1:26" x14ac:dyDescent="0.25">
      <c r="A21" s="170"/>
      <c r="B21" s="12" t="s">
        <v>16</v>
      </c>
      <c r="C21" s="50">
        <f t="shared" si="6"/>
        <v>43711</v>
      </c>
      <c r="D21" s="130"/>
      <c r="E21" s="81"/>
      <c r="F21" s="42"/>
      <c r="G21" s="3"/>
      <c r="H21" s="42"/>
      <c r="I21" s="3"/>
      <c r="K21" s="170"/>
      <c r="L21" s="12" t="s">
        <v>16</v>
      </c>
      <c r="M21" s="50">
        <f t="shared" si="7"/>
        <v>43858</v>
      </c>
      <c r="N21" s="130"/>
      <c r="O21" s="81"/>
      <c r="P21" s="42"/>
      <c r="R21" s="42"/>
      <c r="U21" s="170"/>
      <c r="V21" s="12" t="s">
        <v>16</v>
      </c>
      <c r="W21" s="35">
        <f t="shared" si="8"/>
        <v>43984</v>
      </c>
      <c r="X21" s="85"/>
      <c r="Y21" s="42"/>
      <c r="Z21" s="143"/>
    </row>
    <row r="22" spans="1:26" x14ac:dyDescent="0.25">
      <c r="A22" s="170"/>
      <c r="B22" s="12" t="s">
        <v>17</v>
      </c>
      <c r="C22" s="50">
        <f t="shared" si="6"/>
        <v>43712</v>
      </c>
      <c r="D22" s="130"/>
      <c r="E22" s="81"/>
      <c r="F22" s="42"/>
      <c r="G22" s="3"/>
      <c r="H22" s="42"/>
      <c r="I22" s="3"/>
      <c r="K22" s="170"/>
      <c r="L22" s="12" t="s">
        <v>17</v>
      </c>
      <c r="M22" s="50">
        <f t="shared" si="7"/>
        <v>43859</v>
      </c>
      <c r="N22" s="130"/>
      <c r="O22" s="81"/>
      <c r="P22" s="42"/>
      <c r="R22" s="42"/>
      <c r="U22" s="170"/>
      <c r="V22" s="12" t="s">
        <v>17</v>
      </c>
      <c r="W22" s="35">
        <f t="shared" si="8"/>
        <v>43985</v>
      </c>
      <c r="X22" s="85"/>
      <c r="Y22" s="42"/>
      <c r="Z22" s="143"/>
    </row>
    <row r="23" spans="1:26" x14ac:dyDescent="0.25">
      <c r="A23" s="170"/>
      <c r="B23" s="12" t="s">
        <v>18</v>
      </c>
      <c r="C23" s="50">
        <f t="shared" si="6"/>
        <v>43713</v>
      </c>
      <c r="D23" s="130"/>
      <c r="E23" s="81"/>
      <c r="F23" s="42"/>
      <c r="G23" s="3"/>
      <c r="H23" s="42"/>
      <c r="I23" s="3"/>
      <c r="K23" s="170"/>
      <c r="L23" s="12" t="s">
        <v>18</v>
      </c>
      <c r="M23" s="50">
        <f t="shared" si="7"/>
        <v>43860</v>
      </c>
      <c r="N23" s="130"/>
      <c r="O23" s="81"/>
      <c r="P23" s="42"/>
      <c r="R23" s="42"/>
      <c r="U23" s="170"/>
      <c r="V23" s="12" t="s">
        <v>18</v>
      </c>
      <c r="W23" s="35">
        <f t="shared" si="8"/>
        <v>43986</v>
      </c>
      <c r="X23" s="85"/>
      <c r="Y23" s="42"/>
      <c r="Z23" s="143"/>
    </row>
    <row r="24" spans="1:26" x14ac:dyDescent="0.25">
      <c r="A24" s="171"/>
      <c r="B24" s="12" t="s">
        <v>19</v>
      </c>
      <c r="C24" s="50">
        <f t="shared" si="6"/>
        <v>43714</v>
      </c>
      <c r="D24" s="130"/>
      <c r="E24" s="81"/>
      <c r="F24" s="42"/>
      <c r="H24" s="115" t="s">
        <v>21</v>
      </c>
      <c r="K24" s="171"/>
      <c r="L24" s="12" t="s">
        <v>19</v>
      </c>
      <c r="M24" s="50">
        <f t="shared" si="7"/>
        <v>43861</v>
      </c>
      <c r="N24" s="130"/>
      <c r="O24" s="81"/>
      <c r="P24" s="42"/>
      <c r="R24" s="115" t="s">
        <v>21</v>
      </c>
      <c r="U24" s="171"/>
      <c r="V24" s="12" t="s">
        <v>19</v>
      </c>
      <c r="W24" s="35">
        <f t="shared" si="8"/>
        <v>43987</v>
      </c>
      <c r="X24" s="85"/>
      <c r="Y24" s="42"/>
      <c r="Z24" s="143"/>
    </row>
    <row r="25" spans="1:26" x14ac:dyDescent="0.25">
      <c r="A25" s="170">
        <f>A18+1</f>
        <v>4</v>
      </c>
      <c r="B25" s="63" t="s">
        <v>14</v>
      </c>
      <c r="C25" s="125">
        <f>C24+1</f>
        <v>43715</v>
      </c>
      <c r="D25" s="129"/>
      <c r="E25" s="79"/>
      <c r="F25" s="40"/>
      <c r="G25" s="8"/>
      <c r="H25" s="53" t="s">
        <v>39</v>
      </c>
      <c r="I25" s="8"/>
      <c r="J25" s="8"/>
      <c r="K25" s="169">
        <f>K18+1</f>
        <v>4</v>
      </c>
      <c r="L25" s="11" t="s">
        <v>14</v>
      </c>
      <c r="M25" s="125">
        <f>M24+1</f>
        <v>43862</v>
      </c>
      <c r="N25" s="129"/>
      <c r="O25" s="79"/>
      <c r="P25" s="40"/>
      <c r="Q25" s="8"/>
      <c r="R25" s="53" t="s">
        <v>39</v>
      </c>
      <c r="S25" s="8"/>
      <c r="T25" s="8"/>
      <c r="U25" s="169">
        <f>U18+1</f>
        <v>4</v>
      </c>
      <c r="V25" s="11" t="s">
        <v>14</v>
      </c>
      <c r="W25" s="38">
        <f>W24+1</f>
        <v>43988</v>
      </c>
      <c r="X25" s="83"/>
      <c r="Y25" s="40"/>
      <c r="Z25" s="141"/>
    </row>
    <row r="26" spans="1:26" s="9" customFormat="1" x14ac:dyDescent="0.25">
      <c r="A26" s="170"/>
      <c r="B26" s="13"/>
      <c r="C26" s="36">
        <f>C25+1</f>
        <v>43716</v>
      </c>
      <c r="D26" s="130"/>
      <c r="E26" s="80"/>
      <c r="F26" s="41"/>
      <c r="G26" s="4"/>
      <c r="H26" s="44"/>
      <c r="I26" s="4"/>
      <c r="J26" s="7"/>
      <c r="K26" s="170"/>
      <c r="L26" s="13"/>
      <c r="M26" s="36">
        <f>M25+1</f>
        <v>43863</v>
      </c>
      <c r="N26" s="130"/>
      <c r="O26" s="80"/>
      <c r="P26" s="41"/>
      <c r="Q26" s="7"/>
      <c r="R26" s="44"/>
      <c r="S26" s="7"/>
      <c r="T26" s="7"/>
      <c r="U26" s="170"/>
      <c r="V26" s="13"/>
      <c r="W26" s="36">
        <f>W25+1</f>
        <v>43989</v>
      </c>
      <c r="X26" s="84"/>
      <c r="Y26" s="41"/>
      <c r="Z26" s="142"/>
    </row>
    <row r="27" spans="1:26" x14ac:dyDescent="0.25">
      <c r="A27" s="170"/>
      <c r="B27" s="12" t="s">
        <v>15</v>
      </c>
      <c r="C27" s="50">
        <f t="shared" ref="C27:C31" si="9">C26+1</f>
        <v>43717</v>
      </c>
      <c r="D27" s="130" t="s">
        <v>56</v>
      </c>
      <c r="E27" s="81"/>
      <c r="F27" s="42"/>
      <c r="G27" s="3"/>
      <c r="H27" s="45"/>
      <c r="I27" s="3"/>
      <c r="K27" s="170"/>
      <c r="L27" s="12" t="s">
        <v>15</v>
      </c>
      <c r="M27" s="50">
        <f t="shared" ref="M27:M31" si="10">M26+1</f>
        <v>43864</v>
      </c>
      <c r="N27" s="130"/>
      <c r="O27" s="81"/>
      <c r="P27" s="42"/>
      <c r="R27" s="45"/>
      <c r="U27" s="170"/>
      <c r="V27" s="12" t="s">
        <v>15</v>
      </c>
      <c r="W27" s="35">
        <f t="shared" ref="W27:W31" si="11">W26+1</f>
        <v>43990</v>
      </c>
      <c r="X27" s="85"/>
      <c r="Y27" s="42"/>
      <c r="Z27" s="143"/>
    </row>
    <row r="28" spans="1:26" x14ac:dyDescent="0.25">
      <c r="A28" s="170"/>
      <c r="B28" s="12" t="s">
        <v>16</v>
      </c>
      <c r="C28" s="50">
        <f t="shared" si="9"/>
        <v>43718</v>
      </c>
      <c r="D28" s="130"/>
      <c r="E28" s="81"/>
      <c r="F28" s="42"/>
      <c r="G28" s="3"/>
      <c r="H28" s="45"/>
      <c r="I28" s="3"/>
      <c r="K28" s="170"/>
      <c r="L28" s="12" t="s">
        <v>16</v>
      </c>
      <c r="M28" s="50">
        <f t="shared" si="10"/>
        <v>43865</v>
      </c>
      <c r="N28" s="130"/>
      <c r="O28" s="81"/>
      <c r="P28" s="42"/>
      <c r="R28" s="45"/>
      <c r="U28" s="170"/>
      <c r="V28" s="12" t="s">
        <v>16</v>
      </c>
      <c r="W28" s="35">
        <f t="shared" si="11"/>
        <v>43991</v>
      </c>
      <c r="X28" s="85"/>
      <c r="Y28" s="42"/>
      <c r="Z28" s="143"/>
    </row>
    <row r="29" spans="1:26" x14ac:dyDescent="0.25">
      <c r="A29" s="170"/>
      <c r="B29" s="12" t="s">
        <v>17</v>
      </c>
      <c r="C29" s="50">
        <f t="shared" si="9"/>
        <v>43719</v>
      </c>
      <c r="D29" s="130"/>
      <c r="E29" s="81"/>
      <c r="F29" s="42"/>
      <c r="G29" s="3"/>
      <c r="H29" s="45"/>
      <c r="I29" s="3"/>
      <c r="K29" s="170"/>
      <c r="L29" s="12" t="s">
        <v>17</v>
      </c>
      <c r="M29" s="50">
        <f t="shared" si="10"/>
        <v>43866</v>
      </c>
      <c r="N29" s="130"/>
      <c r="O29" s="81"/>
      <c r="P29" s="42"/>
      <c r="R29" s="45"/>
      <c r="U29" s="170"/>
      <c r="V29" s="12" t="s">
        <v>17</v>
      </c>
      <c r="W29" s="35">
        <f t="shared" si="11"/>
        <v>43992</v>
      </c>
      <c r="X29" s="85"/>
      <c r="Y29" s="42"/>
      <c r="Z29" s="143"/>
    </row>
    <row r="30" spans="1:26" x14ac:dyDescent="0.25">
      <c r="A30" s="170"/>
      <c r="B30" s="12" t="s">
        <v>18</v>
      </c>
      <c r="C30" s="50">
        <f t="shared" si="9"/>
        <v>43720</v>
      </c>
      <c r="D30" s="130"/>
      <c r="E30" s="81"/>
      <c r="F30" s="42"/>
      <c r="G30" s="3"/>
      <c r="H30" s="45"/>
      <c r="I30" s="3"/>
      <c r="K30" s="170"/>
      <c r="L30" s="12" t="s">
        <v>18</v>
      </c>
      <c r="M30" s="50">
        <f t="shared" si="10"/>
        <v>43867</v>
      </c>
      <c r="N30" s="130"/>
      <c r="O30" s="81"/>
      <c r="P30" s="42"/>
      <c r="R30" s="45"/>
      <c r="U30" s="170"/>
      <c r="V30" s="12" t="s">
        <v>18</v>
      </c>
      <c r="W30" s="35">
        <f t="shared" si="11"/>
        <v>43993</v>
      </c>
      <c r="X30" s="85"/>
      <c r="Y30" s="42"/>
      <c r="Z30" s="143"/>
    </row>
    <row r="31" spans="1:26" x14ac:dyDescent="0.25">
      <c r="A31" s="171"/>
      <c r="B31" s="12" t="s">
        <v>19</v>
      </c>
      <c r="C31" s="50">
        <f t="shared" si="9"/>
        <v>43721</v>
      </c>
      <c r="D31" s="130"/>
      <c r="E31" s="81"/>
      <c r="F31" s="42"/>
      <c r="H31" s="116"/>
      <c r="K31" s="171"/>
      <c r="L31" s="12" t="s">
        <v>19</v>
      </c>
      <c r="M31" s="50">
        <f t="shared" si="10"/>
        <v>43868</v>
      </c>
      <c r="N31" s="130"/>
      <c r="O31" s="81"/>
      <c r="P31" s="42"/>
      <c r="R31" s="116"/>
      <c r="U31" s="171"/>
      <c r="V31" s="12" t="s">
        <v>19</v>
      </c>
      <c r="W31" s="35">
        <f t="shared" si="11"/>
        <v>43994</v>
      </c>
      <c r="X31" s="85"/>
      <c r="Y31" s="42" t="s">
        <v>21</v>
      </c>
      <c r="Z31" s="143"/>
    </row>
    <row r="32" spans="1:26" ht="15.95" customHeight="1" x14ac:dyDescent="0.25">
      <c r="A32" s="170">
        <f>A25+1</f>
        <v>5</v>
      </c>
      <c r="B32" s="11" t="s">
        <v>14</v>
      </c>
      <c r="C32" s="125">
        <f>C31+1</f>
        <v>43722</v>
      </c>
      <c r="D32" s="129"/>
      <c r="E32" s="79"/>
      <c r="F32" s="40"/>
      <c r="G32" s="8"/>
      <c r="H32" s="40"/>
      <c r="I32" s="8"/>
      <c r="J32" s="8"/>
      <c r="K32" s="169">
        <f>K25+1</f>
        <v>5</v>
      </c>
      <c r="L32" s="11" t="s">
        <v>14</v>
      </c>
      <c r="M32" s="125">
        <f>M31+1</f>
        <v>43869</v>
      </c>
      <c r="N32" s="129"/>
      <c r="O32" s="79"/>
      <c r="P32" s="40"/>
      <c r="Q32" s="8"/>
      <c r="R32" s="40"/>
      <c r="S32" s="8"/>
      <c r="T32" s="8"/>
      <c r="U32" s="169">
        <f>U25+1</f>
        <v>5</v>
      </c>
      <c r="V32" s="11" t="s">
        <v>14</v>
      </c>
      <c r="W32" s="38">
        <f>W31+1</f>
        <v>43995</v>
      </c>
      <c r="X32" s="83"/>
      <c r="Y32" s="53" t="s">
        <v>39</v>
      </c>
      <c r="Z32" s="141"/>
    </row>
    <row r="33" spans="1:26" s="9" customFormat="1" x14ac:dyDescent="0.25">
      <c r="A33" s="170"/>
      <c r="B33" s="13"/>
      <c r="C33" s="36">
        <f>C32+1</f>
        <v>43723</v>
      </c>
      <c r="D33" s="130"/>
      <c r="E33" s="80"/>
      <c r="F33" s="41"/>
      <c r="G33" s="4"/>
      <c r="H33" s="41"/>
      <c r="I33" s="4"/>
      <c r="J33" s="7"/>
      <c r="K33" s="170"/>
      <c r="L33" s="13"/>
      <c r="M33" s="36">
        <f>M32+1</f>
        <v>43870</v>
      </c>
      <c r="N33" s="130"/>
      <c r="O33" s="80"/>
      <c r="P33" s="41"/>
      <c r="Q33" s="7"/>
      <c r="R33" s="41"/>
      <c r="S33" s="7"/>
      <c r="T33" s="7"/>
      <c r="U33" s="170"/>
      <c r="V33" s="13"/>
      <c r="W33" s="36">
        <f>W32+1</f>
        <v>43996</v>
      </c>
      <c r="X33" s="84"/>
      <c r="Y33" s="44"/>
      <c r="Z33" s="142"/>
    </row>
    <row r="34" spans="1:26" x14ac:dyDescent="0.25">
      <c r="A34" s="170"/>
      <c r="B34" s="12" t="s">
        <v>15</v>
      </c>
      <c r="C34" s="50">
        <f t="shared" ref="C34:C38" si="12">C33+1</f>
        <v>43724</v>
      </c>
      <c r="D34" s="130"/>
      <c r="E34" s="81" t="s">
        <v>20</v>
      </c>
      <c r="F34" s="42"/>
      <c r="G34" s="3"/>
      <c r="H34" s="42"/>
      <c r="I34" s="3"/>
      <c r="K34" s="170"/>
      <c r="L34" s="12" t="s">
        <v>15</v>
      </c>
      <c r="M34" s="50">
        <f t="shared" ref="M34:M38" si="13">M33+1</f>
        <v>43871</v>
      </c>
      <c r="N34" s="130"/>
      <c r="O34" s="81" t="s">
        <v>20</v>
      </c>
      <c r="P34" s="42"/>
      <c r="R34" s="42"/>
      <c r="U34" s="170"/>
      <c r="V34" s="12" t="s">
        <v>15</v>
      </c>
      <c r="W34" s="35">
        <f t="shared" ref="W34:W38" si="14">W33+1</f>
        <v>43997</v>
      </c>
      <c r="X34" s="85" t="s">
        <v>20</v>
      </c>
      <c r="Y34" s="45"/>
      <c r="Z34" s="143"/>
    </row>
    <row r="35" spans="1:26" x14ac:dyDescent="0.25">
      <c r="A35" s="170"/>
      <c r="B35" s="12" t="s">
        <v>16</v>
      </c>
      <c r="C35" s="50">
        <f t="shared" si="12"/>
        <v>43725</v>
      </c>
      <c r="D35" s="130"/>
      <c r="E35" s="81"/>
      <c r="F35" s="42"/>
      <c r="G35" s="3"/>
      <c r="H35" s="42"/>
      <c r="I35" s="3"/>
      <c r="K35" s="170"/>
      <c r="L35" s="12" t="s">
        <v>16</v>
      </c>
      <c r="M35" s="50">
        <f t="shared" si="13"/>
        <v>43872</v>
      </c>
      <c r="N35" s="130"/>
      <c r="O35" s="81"/>
      <c r="P35" s="42"/>
      <c r="R35" s="42"/>
      <c r="U35" s="170"/>
      <c r="V35" s="12" t="s">
        <v>16</v>
      </c>
      <c r="W35" s="35">
        <f t="shared" si="14"/>
        <v>43998</v>
      </c>
      <c r="X35" s="85"/>
      <c r="Y35" s="45"/>
      <c r="Z35" s="143"/>
    </row>
    <row r="36" spans="1:26" x14ac:dyDescent="0.25">
      <c r="A36" s="170"/>
      <c r="B36" s="12" t="s">
        <v>17</v>
      </c>
      <c r="C36" s="50">
        <f t="shared" si="12"/>
        <v>43726</v>
      </c>
      <c r="D36" s="130"/>
      <c r="E36" s="81"/>
      <c r="F36" s="42"/>
      <c r="G36" s="3"/>
      <c r="H36" s="42"/>
      <c r="I36" s="3"/>
      <c r="K36" s="170"/>
      <c r="L36" s="12" t="s">
        <v>17</v>
      </c>
      <c r="M36" s="50">
        <f t="shared" si="13"/>
        <v>43873</v>
      </c>
      <c r="N36" s="130"/>
      <c r="O36" s="81"/>
      <c r="P36" s="42"/>
      <c r="R36" s="42"/>
      <c r="U36" s="170"/>
      <c r="V36" s="12" t="s">
        <v>17</v>
      </c>
      <c r="W36" s="35">
        <f t="shared" si="14"/>
        <v>43999</v>
      </c>
      <c r="X36" s="85"/>
      <c r="Y36" s="45"/>
      <c r="Z36" s="143"/>
    </row>
    <row r="37" spans="1:26" x14ac:dyDescent="0.25">
      <c r="A37" s="170"/>
      <c r="B37" s="12" t="s">
        <v>18</v>
      </c>
      <c r="C37" s="50">
        <f t="shared" si="12"/>
        <v>43727</v>
      </c>
      <c r="D37" s="130"/>
      <c r="E37" s="81"/>
      <c r="F37" s="42"/>
      <c r="G37" s="3"/>
      <c r="H37" s="42"/>
      <c r="I37" s="3"/>
      <c r="K37" s="170"/>
      <c r="L37" s="12" t="s">
        <v>18</v>
      </c>
      <c r="M37" s="50">
        <f t="shared" si="13"/>
        <v>43874</v>
      </c>
      <c r="N37" s="130" t="s">
        <v>57</v>
      </c>
      <c r="O37" s="81"/>
      <c r="P37" s="42"/>
      <c r="R37" s="42"/>
      <c r="U37" s="170"/>
      <c r="V37" s="12" t="s">
        <v>18</v>
      </c>
      <c r="W37" s="35">
        <f t="shared" si="14"/>
        <v>44000</v>
      </c>
      <c r="X37" s="85"/>
      <c r="Y37" s="45"/>
      <c r="Z37" s="143"/>
    </row>
    <row r="38" spans="1:26" x14ac:dyDescent="0.25">
      <c r="A38" s="171"/>
      <c r="B38" s="12" t="s">
        <v>19</v>
      </c>
      <c r="C38" s="50">
        <f t="shared" si="12"/>
        <v>43728</v>
      </c>
      <c r="D38" s="130"/>
      <c r="E38" s="81"/>
      <c r="F38" s="42" t="s">
        <v>21</v>
      </c>
      <c r="H38" s="42" t="s">
        <v>13</v>
      </c>
      <c r="K38" s="171"/>
      <c r="L38" s="12" t="s">
        <v>19</v>
      </c>
      <c r="M38" s="50">
        <f t="shared" si="13"/>
        <v>43875</v>
      </c>
      <c r="N38" s="130"/>
      <c r="O38" s="85"/>
      <c r="P38" s="115" t="s">
        <v>21</v>
      </c>
      <c r="R38" s="42" t="s">
        <v>13</v>
      </c>
      <c r="U38" s="171"/>
      <c r="V38" s="12" t="s">
        <v>19</v>
      </c>
      <c r="W38" s="35">
        <f t="shared" si="14"/>
        <v>44001</v>
      </c>
      <c r="X38" s="85"/>
      <c r="Y38" s="45"/>
      <c r="Z38" s="143"/>
    </row>
    <row r="39" spans="1:26" x14ac:dyDescent="0.25">
      <c r="A39" s="170">
        <f>A32+1</f>
        <v>6</v>
      </c>
      <c r="B39" s="11" t="s">
        <v>14</v>
      </c>
      <c r="C39" s="125">
        <f>C38+1</f>
        <v>43729</v>
      </c>
      <c r="D39" s="129"/>
      <c r="E39" s="79"/>
      <c r="F39" s="53" t="s">
        <v>39</v>
      </c>
      <c r="G39" s="8"/>
      <c r="H39" s="8"/>
      <c r="I39" s="40" t="s">
        <v>9</v>
      </c>
      <c r="J39" s="8"/>
      <c r="K39" s="169">
        <f>K32+1</f>
        <v>6</v>
      </c>
      <c r="L39" s="11" t="s">
        <v>14</v>
      </c>
      <c r="M39" s="125">
        <f>M38+1</f>
        <v>43876</v>
      </c>
      <c r="N39" s="129"/>
      <c r="O39" s="79"/>
      <c r="P39" s="53" t="s">
        <v>39</v>
      </c>
      <c r="Q39" s="8"/>
      <c r="R39" s="8"/>
      <c r="S39" s="40" t="s">
        <v>9</v>
      </c>
      <c r="T39" s="8"/>
      <c r="U39" s="169">
        <f>U32+1</f>
        <v>6</v>
      </c>
      <c r="V39" s="11" t="s">
        <v>14</v>
      </c>
      <c r="W39" s="38">
        <f>W38+1</f>
        <v>44002</v>
      </c>
      <c r="X39" s="83"/>
      <c r="Y39" s="40"/>
      <c r="Z39" s="141"/>
    </row>
    <row r="40" spans="1:26" s="9" customFormat="1" x14ac:dyDescent="0.25">
      <c r="A40" s="170"/>
      <c r="B40" s="13"/>
      <c r="C40" s="36">
        <f>C39+1</f>
        <v>43730</v>
      </c>
      <c r="D40" s="130"/>
      <c r="E40" s="80"/>
      <c r="F40" s="44"/>
      <c r="G40" s="4"/>
      <c r="H40" s="6"/>
      <c r="I40" s="41"/>
      <c r="J40" s="7"/>
      <c r="K40" s="170"/>
      <c r="L40" s="13"/>
      <c r="M40" s="36">
        <f>M39+1</f>
        <v>43877</v>
      </c>
      <c r="N40" s="130"/>
      <c r="O40" s="80"/>
      <c r="P40" s="44"/>
      <c r="Q40" s="7"/>
      <c r="R40" s="6"/>
      <c r="S40" s="41"/>
      <c r="T40" s="7"/>
      <c r="U40" s="170"/>
      <c r="V40" s="13"/>
      <c r="W40" s="36">
        <f>W39+1</f>
        <v>44003</v>
      </c>
      <c r="X40" s="84"/>
      <c r="Y40" s="41"/>
      <c r="Z40" s="142"/>
    </row>
    <row r="41" spans="1:26" x14ac:dyDescent="0.25">
      <c r="A41" s="170"/>
      <c r="B41" s="12" t="s">
        <v>15</v>
      </c>
      <c r="C41" s="50">
        <f t="shared" ref="C41:C45" si="15">C40+1</f>
        <v>43731</v>
      </c>
      <c r="D41" s="130"/>
      <c r="E41" s="81"/>
      <c r="F41" s="45"/>
      <c r="G41" s="3"/>
      <c r="H41" s="6" t="s">
        <v>11</v>
      </c>
      <c r="I41" s="42"/>
      <c r="K41" s="170"/>
      <c r="L41" s="12" t="s">
        <v>15</v>
      </c>
      <c r="M41" s="50">
        <f t="shared" ref="M41:M45" si="16">M40+1</f>
        <v>43878</v>
      </c>
      <c r="N41" s="130"/>
      <c r="O41" s="81"/>
      <c r="P41" s="45"/>
      <c r="R41" s="6" t="s">
        <v>11</v>
      </c>
      <c r="S41" s="42"/>
      <c r="U41" s="170"/>
      <c r="V41" s="12" t="s">
        <v>15</v>
      </c>
      <c r="W41" s="35">
        <f t="shared" ref="W41:W45" si="17">W40+1</f>
        <v>44004</v>
      </c>
      <c r="X41" s="85"/>
      <c r="Y41" s="42"/>
      <c r="Z41" s="143"/>
    </row>
    <row r="42" spans="1:26" x14ac:dyDescent="0.25">
      <c r="A42" s="170"/>
      <c r="B42" s="12" t="s">
        <v>16</v>
      </c>
      <c r="C42" s="50">
        <f t="shared" si="15"/>
        <v>43732</v>
      </c>
      <c r="D42" s="130"/>
      <c r="E42" s="81"/>
      <c r="F42" s="45"/>
      <c r="G42" s="3"/>
      <c r="I42" s="42"/>
      <c r="K42" s="170"/>
      <c r="L42" s="12" t="s">
        <v>16</v>
      </c>
      <c r="M42" s="50">
        <f t="shared" si="16"/>
        <v>43879</v>
      </c>
      <c r="N42" s="130"/>
      <c r="O42" s="81"/>
      <c r="P42" s="45"/>
      <c r="S42" s="42"/>
      <c r="U42" s="170"/>
      <c r="V42" s="12" t="s">
        <v>16</v>
      </c>
      <c r="W42" s="35">
        <f t="shared" si="17"/>
        <v>44005</v>
      </c>
      <c r="X42" s="85"/>
      <c r="Y42" s="42"/>
      <c r="Z42" s="143"/>
    </row>
    <row r="43" spans="1:26" x14ac:dyDescent="0.25">
      <c r="A43" s="170"/>
      <c r="B43" s="12" t="s">
        <v>17</v>
      </c>
      <c r="C43" s="50">
        <f t="shared" si="15"/>
        <v>43733</v>
      </c>
      <c r="D43" s="130"/>
      <c r="E43" s="81"/>
      <c r="F43" s="45"/>
      <c r="G43" s="3"/>
      <c r="I43" s="42"/>
      <c r="K43" s="170"/>
      <c r="L43" s="12" t="s">
        <v>17</v>
      </c>
      <c r="M43" s="50">
        <f t="shared" si="16"/>
        <v>43880</v>
      </c>
      <c r="N43" s="130"/>
      <c r="O43" s="81"/>
      <c r="P43" s="45"/>
      <c r="S43" s="42"/>
      <c r="U43" s="170"/>
      <c r="V43" s="12" t="s">
        <v>17</v>
      </c>
      <c r="W43" s="35">
        <f t="shared" si="17"/>
        <v>44006</v>
      </c>
      <c r="X43" s="85"/>
      <c r="Y43" s="42"/>
      <c r="Z43" s="143"/>
    </row>
    <row r="44" spans="1:26" x14ac:dyDescent="0.25">
      <c r="A44" s="170"/>
      <c r="B44" s="12" t="s">
        <v>18</v>
      </c>
      <c r="C44" s="50">
        <f t="shared" si="15"/>
        <v>43734</v>
      </c>
      <c r="D44" s="130" t="s">
        <v>57</v>
      </c>
      <c r="E44" s="81"/>
      <c r="F44" s="45"/>
      <c r="G44" s="3"/>
      <c r="I44" s="42"/>
      <c r="K44" s="170"/>
      <c r="L44" s="12" t="s">
        <v>18</v>
      </c>
      <c r="M44" s="50">
        <f t="shared" si="16"/>
        <v>43881</v>
      </c>
      <c r="N44" s="130"/>
      <c r="O44" s="81"/>
      <c r="P44" s="45"/>
      <c r="S44" s="42"/>
      <c r="U44" s="170"/>
      <c r="V44" s="12" t="s">
        <v>18</v>
      </c>
      <c r="W44" s="35">
        <f t="shared" si="17"/>
        <v>44007</v>
      </c>
      <c r="X44" s="85"/>
      <c r="Y44" s="42"/>
      <c r="Z44" s="143"/>
    </row>
    <row r="45" spans="1:26" x14ac:dyDescent="0.25">
      <c r="A45" s="171"/>
      <c r="B45" s="12" t="s">
        <v>19</v>
      </c>
      <c r="C45" s="50">
        <f t="shared" si="15"/>
        <v>43735</v>
      </c>
      <c r="D45" s="130"/>
      <c r="E45" s="81"/>
      <c r="F45" s="45"/>
      <c r="I45" s="42" t="s">
        <v>10</v>
      </c>
      <c r="K45" s="171"/>
      <c r="L45" s="12" t="s">
        <v>19</v>
      </c>
      <c r="M45" s="50">
        <f t="shared" si="16"/>
        <v>43882</v>
      </c>
      <c r="N45" s="130"/>
      <c r="O45" s="81"/>
      <c r="P45" s="116"/>
      <c r="S45" s="42" t="s">
        <v>10</v>
      </c>
      <c r="U45" s="171"/>
      <c r="V45" s="12" t="s">
        <v>19</v>
      </c>
      <c r="W45" s="35">
        <f t="shared" si="17"/>
        <v>44008</v>
      </c>
      <c r="X45" s="85"/>
      <c r="Y45" s="42" t="s">
        <v>13</v>
      </c>
      <c r="Z45" s="143"/>
    </row>
    <row r="46" spans="1:26" ht="15.95" customHeight="1" x14ac:dyDescent="0.25">
      <c r="A46" s="170">
        <f>A39+1</f>
        <v>7</v>
      </c>
      <c r="B46" s="11" t="s">
        <v>14</v>
      </c>
      <c r="C46" s="125">
        <f>C45+1</f>
        <v>43736</v>
      </c>
      <c r="D46" s="129"/>
      <c r="E46" s="83"/>
      <c r="F46" s="40"/>
      <c r="G46" s="8"/>
      <c r="H46" s="8"/>
      <c r="I46" s="40"/>
      <c r="J46" s="8"/>
      <c r="K46" s="169">
        <f>K39+1</f>
        <v>7</v>
      </c>
      <c r="L46" s="11" t="s">
        <v>14</v>
      </c>
      <c r="M46" s="125">
        <f>M45+1</f>
        <v>43883</v>
      </c>
      <c r="N46" s="129"/>
      <c r="O46" s="83"/>
      <c r="P46" s="40"/>
      <c r="Q46" s="8"/>
      <c r="R46" s="8"/>
      <c r="S46" s="40"/>
      <c r="T46" s="8"/>
      <c r="U46" s="169">
        <f>U39+1</f>
        <v>7</v>
      </c>
      <c r="V46" s="11" t="s">
        <v>14</v>
      </c>
      <c r="W46" s="38">
        <f>W45+1</f>
        <v>44009</v>
      </c>
      <c r="X46" s="79"/>
      <c r="Y46" s="8"/>
      <c r="Z46" s="145" t="s">
        <v>9</v>
      </c>
    </row>
    <row r="47" spans="1:26" s="9" customFormat="1" x14ac:dyDescent="0.25">
      <c r="A47" s="170"/>
      <c r="B47" s="13"/>
      <c r="C47" s="36">
        <f>C46+1</f>
        <v>43737</v>
      </c>
      <c r="D47" s="130"/>
      <c r="E47" s="84"/>
      <c r="F47" s="41"/>
      <c r="G47" s="4"/>
      <c r="H47" s="4"/>
      <c r="I47" s="41"/>
      <c r="J47" s="7"/>
      <c r="K47" s="170"/>
      <c r="L47" s="13"/>
      <c r="M47" s="36">
        <f>M46+1</f>
        <v>43884</v>
      </c>
      <c r="N47" s="130"/>
      <c r="O47" s="84"/>
      <c r="P47" s="41"/>
      <c r="Q47" s="7"/>
      <c r="R47" s="7"/>
      <c r="S47" s="41"/>
      <c r="T47" s="7"/>
      <c r="U47" s="170"/>
      <c r="V47" s="13"/>
      <c r="W47" s="36">
        <f>W46+1</f>
        <v>44010</v>
      </c>
      <c r="X47" s="80"/>
      <c r="Y47" s="7"/>
      <c r="Z47" s="146"/>
    </row>
    <row r="48" spans="1:26" x14ac:dyDescent="0.25">
      <c r="A48" s="170"/>
      <c r="B48" s="12" t="s">
        <v>15</v>
      </c>
      <c r="C48" s="50">
        <f t="shared" ref="C48:C52" si="18">C47+1</f>
        <v>43738</v>
      </c>
      <c r="D48" s="130"/>
      <c r="E48" s="85"/>
      <c r="F48" s="42"/>
      <c r="G48" s="3"/>
      <c r="H48" s="3"/>
      <c r="I48" s="42"/>
      <c r="K48" s="170"/>
      <c r="L48" s="12" t="s">
        <v>15</v>
      </c>
      <c r="M48" s="50">
        <f t="shared" ref="M48:M52" si="19">M47+1</f>
        <v>43885</v>
      </c>
      <c r="N48" s="130" t="s">
        <v>56</v>
      </c>
      <c r="O48" s="85"/>
      <c r="P48" s="42"/>
      <c r="S48" s="42"/>
      <c r="U48" s="170"/>
      <c r="V48" s="12" t="s">
        <v>15</v>
      </c>
      <c r="W48" s="35">
        <f t="shared" ref="W48:W52" si="20">W47+1</f>
        <v>44011</v>
      </c>
      <c r="X48" s="81"/>
      <c r="Y48" s="6" t="s">
        <v>11</v>
      </c>
      <c r="Z48" s="147"/>
    </row>
    <row r="49" spans="1:26" x14ac:dyDescent="0.25">
      <c r="A49" s="170"/>
      <c r="B49" s="12" t="s">
        <v>16</v>
      </c>
      <c r="C49" s="50">
        <f t="shared" si="18"/>
        <v>43739</v>
      </c>
      <c r="D49" s="130"/>
      <c r="E49" s="85"/>
      <c r="F49" s="42"/>
      <c r="G49" s="2"/>
      <c r="H49" s="3"/>
      <c r="I49" s="42"/>
      <c r="K49" s="170"/>
      <c r="L49" s="12" t="s">
        <v>16</v>
      </c>
      <c r="M49" s="50">
        <f t="shared" si="19"/>
        <v>43886</v>
      </c>
      <c r="N49" s="130"/>
      <c r="O49" s="85"/>
      <c r="P49" s="42"/>
      <c r="Q49" s="48"/>
      <c r="S49" s="42"/>
      <c r="U49" s="170"/>
      <c r="V49" s="12" t="s">
        <v>16</v>
      </c>
      <c r="W49" s="35">
        <f t="shared" si="20"/>
        <v>44012</v>
      </c>
      <c r="X49" s="81"/>
      <c r="Z49" s="148"/>
    </row>
    <row r="50" spans="1:26" x14ac:dyDescent="0.25">
      <c r="A50" s="170"/>
      <c r="B50" s="12" t="s">
        <v>17</v>
      </c>
      <c r="C50" s="50">
        <f t="shared" si="18"/>
        <v>43740</v>
      </c>
      <c r="D50" s="130"/>
      <c r="E50" s="85"/>
      <c r="F50" s="42"/>
      <c r="G50" s="3"/>
      <c r="H50" s="3"/>
      <c r="I50" s="42"/>
      <c r="K50" s="170"/>
      <c r="L50" s="12" t="s">
        <v>17</v>
      </c>
      <c r="M50" s="50">
        <f t="shared" si="19"/>
        <v>43887</v>
      </c>
      <c r="N50" s="130"/>
      <c r="O50" s="85"/>
      <c r="P50" s="42"/>
      <c r="S50" s="42"/>
      <c r="U50" s="170"/>
      <c r="V50" s="12" t="s">
        <v>17</v>
      </c>
      <c r="W50" s="35">
        <f t="shared" si="20"/>
        <v>44013</v>
      </c>
      <c r="X50" s="81"/>
      <c r="Z50" s="147"/>
    </row>
    <row r="51" spans="1:26" x14ac:dyDescent="0.25">
      <c r="A51" s="170"/>
      <c r="B51" s="12" t="s">
        <v>18</v>
      </c>
      <c r="C51" s="50">
        <f t="shared" si="18"/>
        <v>43741</v>
      </c>
      <c r="D51" s="130"/>
      <c r="E51" s="85"/>
      <c r="F51" s="42"/>
      <c r="G51" s="3"/>
      <c r="H51" s="3"/>
      <c r="I51" s="42"/>
      <c r="K51" s="170"/>
      <c r="L51" s="12" t="s">
        <v>18</v>
      </c>
      <c r="M51" s="50">
        <f t="shared" si="19"/>
        <v>43888</v>
      </c>
      <c r="N51" s="130"/>
      <c r="O51" s="85"/>
      <c r="P51" s="42"/>
      <c r="S51" s="42"/>
      <c r="U51" s="170"/>
      <c r="V51" s="12" t="s">
        <v>18</v>
      </c>
      <c r="W51" s="35">
        <f t="shared" si="20"/>
        <v>44014</v>
      </c>
      <c r="X51" s="81"/>
      <c r="Z51" s="147"/>
    </row>
    <row r="52" spans="1:26" x14ac:dyDescent="0.25">
      <c r="A52" s="171"/>
      <c r="B52" s="12" t="s">
        <v>19</v>
      </c>
      <c r="C52" s="50">
        <f t="shared" si="18"/>
        <v>43742</v>
      </c>
      <c r="D52" s="130"/>
      <c r="E52" s="85"/>
      <c r="F52" s="42"/>
      <c r="I52" s="42"/>
      <c r="K52" s="171"/>
      <c r="L52" s="12" t="s">
        <v>19</v>
      </c>
      <c r="M52" s="50">
        <f t="shared" si="19"/>
        <v>43889</v>
      </c>
      <c r="N52" s="130"/>
      <c r="O52" s="85"/>
      <c r="P52" s="42"/>
      <c r="S52" s="42"/>
      <c r="U52" s="171"/>
      <c r="V52" s="12"/>
      <c r="W52" s="36">
        <f t="shared" si="20"/>
        <v>44015</v>
      </c>
      <c r="X52" s="82" t="s">
        <v>55</v>
      </c>
      <c r="Y52" s="7"/>
      <c r="Z52" s="149" t="s">
        <v>55</v>
      </c>
    </row>
    <row r="53" spans="1:26" x14ac:dyDescent="0.25">
      <c r="A53" s="170">
        <f>A46+1</f>
        <v>8</v>
      </c>
      <c r="B53" s="11" t="s">
        <v>14</v>
      </c>
      <c r="C53" s="125">
        <f>C52+1</f>
        <v>43743</v>
      </c>
      <c r="D53" s="129"/>
      <c r="E53" s="83"/>
      <c r="F53" s="40"/>
      <c r="G53" s="8"/>
      <c r="H53" s="8"/>
      <c r="I53" s="40"/>
      <c r="J53" s="8"/>
      <c r="K53" s="169">
        <f>K46+1</f>
        <v>8</v>
      </c>
      <c r="L53" s="11" t="s">
        <v>14</v>
      </c>
      <c r="M53" s="125">
        <f>M52+1</f>
        <v>43890</v>
      </c>
      <c r="N53" s="129"/>
      <c r="O53" s="83"/>
      <c r="P53" s="40"/>
      <c r="Q53" s="8"/>
      <c r="R53" s="8"/>
      <c r="S53" s="40"/>
      <c r="T53" s="8"/>
      <c r="U53" s="169">
        <f>U46+1</f>
        <v>8</v>
      </c>
      <c r="V53" s="11" t="s">
        <v>14</v>
      </c>
      <c r="W53" s="38">
        <f>W52+1</f>
        <v>44016</v>
      </c>
      <c r="X53" s="79"/>
      <c r="Y53" s="8"/>
      <c r="Z53" s="145"/>
    </row>
    <row r="54" spans="1:26" s="9" customFormat="1" x14ac:dyDescent="0.25">
      <c r="A54" s="170"/>
      <c r="B54" s="13"/>
      <c r="C54" s="36">
        <f>C53+1</f>
        <v>43744</v>
      </c>
      <c r="D54" s="130"/>
      <c r="E54" s="84"/>
      <c r="F54" s="41"/>
      <c r="G54" s="4"/>
      <c r="H54" s="4"/>
      <c r="I54" s="41"/>
      <c r="J54" s="7"/>
      <c r="K54" s="170"/>
      <c r="L54" s="13"/>
      <c r="M54" s="36">
        <f>M53+1</f>
        <v>43891</v>
      </c>
      <c r="N54" s="130"/>
      <c r="O54" s="84"/>
      <c r="P54" s="41"/>
      <c r="Q54" s="7"/>
      <c r="R54" s="7"/>
      <c r="S54" s="41"/>
      <c r="T54" s="7"/>
      <c r="U54" s="170"/>
      <c r="V54" s="13"/>
      <c r="W54" s="36">
        <f>W53+1</f>
        <v>44017</v>
      </c>
      <c r="X54" s="80"/>
      <c r="Y54" s="7"/>
      <c r="Z54" s="146"/>
    </row>
    <row r="55" spans="1:26" x14ac:dyDescent="0.25">
      <c r="A55" s="170"/>
      <c r="B55" s="12" t="s">
        <v>15</v>
      </c>
      <c r="C55" s="50">
        <f t="shared" ref="C55:C59" si="21">C54+1</f>
        <v>43745</v>
      </c>
      <c r="D55" s="130" t="s">
        <v>56</v>
      </c>
      <c r="E55" s="85"/>
      <c r="F55" s="42"/>
      <c r="G55" s="3"/>
      <c r="H55" s="3"/>
      <c r="I55" s="42"/>
      <c r="K55" s="170"/>
      <c r="L55" s="12" t="s">
        <v>15</v>
      </c>
      <c r="M55" s="50">
        <f t="shared" ref="M55:M59" si="22">M54+1</f>
        <v>43892</v>
      </c>
      <c r="N55" s="130"/>
      <c r="O55" s="85"/>
      <c r="P55" s="42"/>
      <c r="S55" s="43"/>
      <c r="U55" s="170"/>
      <c r="V55" s="12" t="s">
        <v>15</v>
      </c>
      <c r="W55" s="35">
        <f t="shared" ref="W55:W59" si="23">W54+1</f>
        <v>44018</v>
      </c>
      <c r="X55" s="81"/>
      <c r="Z55" s="147" t="s">
        <v>10</v>
      </c>
    </row>
    <row r="56" spans="1:26" x14ac:dyDescent="0.25">
      <c r="A56" s="170"/>
      <c r="B56" s="12" t="s">
        <v>16</v>
      </c>
      <c r="C56" s="50">
        <f t="shared" si="21"/>
        <v>43746</v>
      </c>
      <c r="D56" s="130"/>
      <c r="E56" s="85"/>
      <c r="F56" s="42"/>
      <c r="G56" s="3"/>
      <c r="H56" s="3"/>
      <c r="I56" s="42"/>
      <c r="K56" s="170"/>
      <c r="L56" s="12" t="s">
        <v>16</v>
      </c>
      <c r="M56" s="50">
        <f t="shared" si="22"/>
        <v>43893</v>
      </c>
      <c r="N56" s="130"/>
      <c r="O56" s="85"/>
      <c r="P56" s="42"/>
      <c r="S56" s="42"/>
      <c r="U56" s="170"/>
      <c r="V56" s="12" t="s">
        <v>16</v>
      </c>
      <c r="W56" s="35">
        <f t="shared" si="23"/>
        <v>44019</v>
      </c>
      <c r="X56" s="81"/>
      <c r="Z56" s="147"/>
    </row>
    <row r="57" spans="1:26" x14ac:dyDescent="0.25">
      <c r="A57" s="170"/>
      <c r="B57" s="12" t="s">
        <v>17</v>
      </c>
      <c r="C57" s="50">
        <f t="shared" si="21"/>
        <v>43747</v>
      </c>
      <c r="D57" s="130"/>
      <c r="E57" s="81"/>
      <c r="F57" s="42"/>
      <c r="G57" s="3"/>
      <c r="H57" s="3"/>
      <c r="I57" s="42"/>
      <c r="K57" s="170"/>
      <c r="L57" s="12" t="s">
        <v>17</v>
      </c>
      <c r="M57" s="50">
        <f t="shared" si="22"/>
        <v>43894</v>
      </c>
      <c r="N57" s="130"/>
      <c r="O57" s="81"/>
      <c r="P57" s="42"/>
      <c r="S57" s="42"/>
      <c r="U57" s="170"/>
      <c r="V57" s="12" t="s">
        <v>17</v>
      </c>
      <c r="W57" s="35">
        <f t="shared" si="23"/>
        <v>44020</v>
      </c>
      <c r="X57" s="81"/>
      <c r="Z57" s="147"/>
    </row>
    <row r="58" spans="1:26" x14ac:dyDescent="0.25">
      <c r="A58" s="170"/>
      <c r="B58" s="12" t="s">
        <v>18</v>
      </c>
      <c r="C58" s="50">
        <f t="shared" si="21"/>
        <v>43748</v>
      </c>
      <c r="D58" s="130"/>
      <c r="E58" s="81"/>
      <c r="F58" s="42"/>
      <c r="G58" s="3"/>
      <c r="H58" s="3"/>
      <c r="I58" s="42"/>
      <c r="K58" s="170"/>
      <c r="L58" s="12" t="s">
        <v>18</v>
      </c>
      <c r="M58" s="50">
        <f t="shared" si="22"/>
        <v>43895</v>
      </c>
      <c r="N58" s="130"/>
      <c r="O58" s="81"/>
      <c r="P58" s="42"/>
      <c r="S58" s="42"/>
      <c r="U58" s="170"/>
      <c r="V58" s="12" t="s">
        <v>18</v>
      </c>
      <c r="W58" s="35">
        <f t="shared" si="23"/>
        <v>44021</v>
      </c>
      <c r="X58" s="81"/>
      <c r="Z58" s="147"/>
    </row>
    <row r="59" spans="1:26" x14ac:dyDescent="0.25">
      <c r="A59" s="171"/>
      <c r="B59" s="12" t="s">
        <v>19</v>
      </c>
      <c r="C59" s="50">
        <f t="shared" si="21"/>
        <v>43749</v>
      </c>
      <c r="D59" s="130"/>
      <c r="E59" s="81"/>
      <c r="F59" s="42" t="s">
        <v>13</v>
      </c>
      <c r="I59" s="115" t="s">
        <v>21</v>
      </c>
      <c r="K59" s="171"/>
      <c r="L59" s="12" t="s">
        <v>19</v>
      </c>
      <c r="M59" s="50">
        <f t="shared" si="22"/>
        <v>43896</v>
      </c>
      <c r="N59" s="130"/>
      <c r="O59" s="81"/>
      <c r="P59" s="42" t="s">
        <v>13</v>
      </c>
      <c r="S59" s="42"/>
      <c r="U59" s="171"/>
      <c r="V59" s="12" t="s">
        <v>19</v>
      </c>
      <c r="W59" s="35">
        <f t="shared" si="23"/>
        <v>44022</v>
      </c>
      <c r="X59" s="81"/>
      <c r="Z59" s="147"/>
    </row>
    <row r="60" spans="1:26" ht="15.95" customHeight="1" x14ac:dyDescent="0.25">
      <c r="A60" s="169">
        <f>A53+1</f>
        <v>9</v>
      </c>
      <c r="B60" s="11" t="s">
        <v>14</v>
      </c>
      <c r="C60" s="125">
        <f>C59+1</f>
        <v>43750</v>
      </c>
      <c r="D60" s="129"/>
      <c r="E60" s="79"/>
      <c r="F60" s="8"/>
      <c r="G60" s="40" t="s">
        <v>9</v>
      </c>
      <c r="H60" s="8"/>
      <c r="I60" s="53" t="s">
        <v>39</v>
      </c>
      <c r="J60" s="8"/>
      <c r="K60" s="169">
        <f>K53+1</f>
        <v>9</v>
      </c>
      <c r="L60" s="11"/>
      <c r="M60" s="64">
        <f>M59+1</f>
        <v>43897</v>
      </c>
      <c r="N60" s="129"/>
      <c r="O60" s="111" t="s">
        <v>48</v>
      </c>
      <c r="P60" s="8"/>
      <c r="Q60" s="8"/>
      <c r="R60" s="8"/>
      <c r="S60" s="117" t="s">
        <v>48</v>
      </c>
      <c r="T60" s="8"/>
      <c r="U60" s="169">
        <f>U53+1</f>
        <v>9</v>
      </c>
      <c r="V60" s="11" t="s">
        <v>14</v>
      </c>
      <c r="W60" s="38">
        <f>W59+1</f>
        <v>44023</v>
      </c>
      <c r="X60" s="79"/>
      <c r="Y60" s="8"/>
      <c r="Z60" s="145"/>
    </row>
    <row r="61" spans="1:26" s="9" customFormat="1" x14ac:dyDescent="0.25">
      <c r="A61" s="170"/>
      <c r="B61" s="13"/>
      <c r="C61" s="36">
        <f>C60+1</f>
        <v>43751</v>
      </c>
      <c r="D61" s="130"/>
      <c r="E61" s="80"/>
      <c r="F61" s="7"/>
      <c r="G61" s="41"/>
      <c r="H61" s="4"/>
      <c r="I61" s="44"/>
      <c r="J61" s="7"/>
      <c r="K61" s="170"/>
      <c r="L61" s="13"/>
      <c r="M61" s="36">
        <f>M60+1</f>
        <v>43898</v>
      </c>
      <c r="N61" s="130"/>
      <c r="O61" s="102"/>
      <c r="P61" s="7"/>
      <c r="Q61" s="7"/>
      <c r="R61" s="7"/>
      <c r="S61" s="118"/>
      <c r="T61" s="7"/>
      <c r="U61" s="170"/>
      <c r="V61" s="13"/>
      <c r="W61" s="36">
        <f>W60+1</f>
        <v>44024</v>
      </c>
      <c r="X61" s="80"/>
      <c r="Y61" s="7"/>
      <c r="Z61" s="146"/>
    </row>
    <row r="62" spans="1:26" x14ac:dyDescent="0.25">
      <c r="A62" s="170"/>
      <c r="B62" s="12" t="s">
        <v>15</v>
      </c>
      <c r="C62" s="50">
        <f t="shared" ref="C62:C66" si="24">C61+1</f>
        <v>43752</v>
      </c>
      <c r="D62" s="130"/>
      <c r="E62" s="81"/>
      <c r="F62" s="6" t="s">
        <v>11</v>
      </c>
      <c r="G62" s="42"/>
      <c r="H62" s="3"/>
      <c r="I62" s="45"/>
      <c r="K62" s="170"/>
      <c r="L62" s="13"/>
      <c r="M62" s="36">
        <f t="shared" ref="M62:M66" si="25">M61+1</f>
        <v>43899</v>
      </c>
      <c r="N62" s="130"/>
      <c r="O62" s="82"/>
      <c r="P62" s="6" t="s">
        <v>11</v>
      </c>
      <c r="S62" s="52"/>
      <c r="U62" s="170"/>
      <c r="V62" s="23" t="s">
        <v>15</v>
      </c>
      <c r="W62" s="49">
        <f t="shared" ref="W62:W66" si="26">W61+1</f>
        <v>44025</v>
      </c>
      <c r="X62" s="80"/>
      <c r="Z62" s="147"/>
    </row>
    <row r="63" spans="1:26" x14ac:dyDescent="0.25">
      <c r="A63" s="170"/>
      <c r="B63" s="12" t="s">
        <v>16</v>
      </c>
      <c r="C63" s="50">
        <f t="shared" si="24"/>
        <v>43753</v>
      </c>
      <c r="D63" s="130"/>
      <c r="E63" s="81"/>
      <c r="F63" s="3"/>
      <c r="G63" s="42"/>
      <c r="H63" s="3"/>
      <c r="I63" s="45"/>
      <c r="K63" s="170"/>
      <c r="L63" s="13"/>
      <c r="M63" s="36">
        <f t="shared" si="25"/>
        <v>43900</v>
      </c>
      <c r="N63" s="130"/>
      <c r="O63" s="102"/>
      <c r="S63" s="118"/>
      <c r="U63" s="170"/>
      <c r="V63" s="23" t="s">
        <v>16</v>
      </c>
      <c r="W63" s="49">
        <f t="shared" si="26"/>
        <v>44026</v>
      </c>
      <c r="X63" s="80"/>
      <c r="Y63" s="3"/>
      <c r="Z63" s="147"/>
    </row>
    <row r="64" spans="1:26" x14ac:dyDescent="0.25">
      <c r="A64" s="170"/>
      <c r="B64" s="12" t="s">
        <v>17</v>
      </c>
      <c r="C64" s="50">
        <f t="shared" si="24"/>
        <v>43754</v>
      </c>
      <c r="D64" s="130"/>
      <c r="E64" s="81"/>
      <c r="F64" s="3"/>
      <c r="G64" s="42"/>
      <c r="H64" s="3"/>
      <c r="I64" s="45"/>
      <c r="K64" s="170"/>
      <c r="L64" s="13"/>
      <c r="M64" s="36">
        <f t="shared" si="25"/>
        <v>43901</v>
      </c>
      <c r="N64" s="130"/>
      <c r="O64" s="102"/>
      <c r="S64" s="118"/>
      <c r="U64" s="170"/>
      <c r="V64" s="23" t="s">
        <v>17</v>
      </c>
      <c r="W64" s="49">
        <f t="shared" si="26"/>
        <v>44027</v>
      </c>
      <c r="X64" s="80"/>
      <c r="Y64" s="3"/>
      <c r="Z64" s="147"/>
    </row>
    <row r="65" spans="1:26" x14ac:dyDescent="0.25">
      <c r="A65" s="170"/>
      <c r="B65" s="12" t="s">
        <v>18</v>
      </c>
      <c r="C65" s="50">
        <f t="shared" si="24"/>
        <v>43755</v>
      </c>
      <c r="D65" s="130"/>
      <c r="E65" s="81"/>
      <c r="F65" s="3"/>
      <c r="G65" s="42"/>
      <c r="H65" s="3"/>
      <c r="I65" s="45"/>
      <c r="K65" s="170"/>
      <c r="L65" s="13"/>
      <c r="M65" s="36">
        <f t="shared" si="25"/>
        <v>43902</v>
      </c>
      <c r="N65" s="130"/>
      <c r="O65" s="102"/>
      <c r="S65" s="118"/>
      <c r="U65" s="170"/>
      <c r="V65" s="23" t="s">
        <v>18</v>
      </c>
      <c r="W65" s="49">
        <f t="shared" si="26"/>
        <v>44028</v>
      </c>
      <c r="X65" s="80"/>
      <c r="Y65" s="3"/>
      <c r="Z65" s="147"/>
    </row>
    <row r="66" spans="1:26" x14ac:dyDescent="0.25">
      <c r="A66" s="171"/>
      <c r="B66" s="12" t="s">
        <v>19</v>
      </c>
      <c r="C66" s="50">
        <f t="shared" si="24"/>
        <v>43756</v>
      </c>
      <c r="D66" s="130"/>
      <c r="E66" s="81"/>
      <c r="G66" s="42" t="s">
        <v>10</v>
      </c>
      <c r="I66" s="116"/>
      <c r="K66" s="171"/>
      <c r="L66" s="13"/>
      <c r="M66" s="36">
        <f t="shared" si="25"/>
        <v>43903</v>
      </c>
      <c r="N66" s="130"/>
      <c r="O66" s="102"/>
      <c r="S66" s="119" t="s">
        <v>21</v>
      </c>
      <c r="U66" s="171"/>
      <c r="V66" s="23" t="s">
        <v>19</v>
      </c>
      <c r="W66" s="49">
        <f t="shared" si="26"/>
        <v>44029</v>
      </c>
      <c r="X66" s="80"/>
      <c r="Z66" s="147"/>
    </row>
    <row r="67" spans="1:26" x14ac:dyDescent="0.25">
      <c r="A67" s="170">
        <f>A60+1</f>
        <v>10</v>
      </c>
      <c r="B67" s="11" t="s">
        <v>14</v>
      </c>
      <c r="C67" s="125">
        <f>C66+1</f>
        <v>43757</v>
      </c>
      <c r="D67" s="129"/>
      <c r="E67" s="79"/>
      <c r="F67" s="8"/>
      <c r="G67" s="40"/>
      <c r="H67" s="8"/>
      <c r="I67" s="40"/>
      <c r="J67" s="8"/>
      <c r="K67" s="169">
        <f>K60+1</f>
        <v>10</v>
      </c>
      <c r="L67" s="11" t="s">
        <v>14</v>
      </c>
      <c r="M67" s="65">
        <f>M66+1</f>
        <v>43904</v>
      </c>
      <c r="N67" s="129"/>
      <c r="O67" s="79"/>
      <c r="P67" s="8"/>
      <c r="Q67" s="40" t="s">
        <v>9</v>
      </c>
      <c r="R67" s="8"/>
      <c r="S67" s="53" t="s">
        <v>39</v>
      </c>
      <c r="T67" s="8"/>
      <c r="U67" s="169">
        <f>U60+1</f>
        <v>10</v>
      </c>
      <c r="V67" s="24" t="s">
        <v>14</v>
      </c>
      <c r="W67" s="65">
        <f>W66+1</f>
        <v>44030</v>
      </c>
      <c r="X67" s="104"/>
      <c r="Y67" s="8"/>
      <c r="Z67" s="145"/>
    </row>
    <row r="68" spans="1:26" s="9" customFormat="1" x14ac:dyDescent="0.25">
      <c r="A68" s="170"/>
      <c r="B68" s="13"/>
      <c r="C68" s="36">
        <f>C67+1</f>
        <v>43758</v>
      </c>
      <c r="D68" s="130"/>
      <c r="E68" s="80"/>
      <c r="F68" s="4"/>
      <c r="G68" s="41"/>
      <c r="H68" s="4"/>
      <c r="I68" s="41"/>
      <c r="J68" s="7"/>
      <c r="K68" s="170"/>
      <c r="L68" s="13"/>
      <c r="M68" s="36">
        <f>M67+1</f>
        <v>43905</v>
      </c>
      <c r="N68" s="130"/>
      <c r="O68" s="80"/>
      <c r="P68" s="7"/>
      <c r="Q68" s="41"/>
      <c r="R68" s="7"/>
      <c r="S68" s="44"/>
      <c r="T68" s="7"/>
      <c r="U68" s="170"/>
      <c r="V68" s="13"/>
      <c r="W68" s="36">
        <f>W67+1</f>
        <v>44031</v>
      </c>
      <c r="X68" s="80"/>
      <c r="Y68" s="4"/>
      <c r="Z68" s="146"/>
    </row>
    <row r="69" spans="1:26" x14ac:dyDescent="0.25">
      <c r="A69" s="170"/>
      <c r="B69" s="12" t="s">
        <v>15</v>
      </c>
      <c r="C69" s="50">
        <f t="shared" ref="C69:C73" si="27">C68+1</f>
        <v>43759</v>
      </c>
      <c r="D69" s="130"/>
      <c r="E69" s="81"/>
      <c r="F69" s="3"/>
      <c r="G69" s="42"/>
      <c r="H69" s="3"/>
      <c r="I69" s="42"/>
      <c r="K69" s="170"/>
      <c r="L69" s="12" t="s">
        <v>15</v>
      </c>
      <c r="M69" s="50">
        <f t="shared" ref="M69:M73" si="28">M68+1</f>
        <v>43906</v>
      </c>
      <c r="N69" s="130"/>
      <c r="O69" s="81"/>
      <c r="Q69" s="42"/>
      <c r="S69" s="45"/>
      <c r="U69" s="170"/>
      <c r="V69" s="12" t="s">
        <v>15</v>
      </c>
      <c r="W69" s="35">
        <f t="shared" ref="W69:W73" si="29">W68+1</f>
        <v>44032</v>
      </c>
      <c r="X69" s="81"/>
      <c r="Y69" s="3"/>
      <c r="Z69" s="147"/>
    </row>
    <row r="70" spans="1:26" x14ac:dyDescent="0.25">
      <c r="A70" s="170"/>
      <c r="B70" s="12" t="s">
        <v>16</v>
      </c>
      <c r="C70" s="50">
        <f t="shared" si="27"/>
        <v>43760</v>
      </c>
      <c r="D70" s="130"/>
      <c r="E70" s="81"/>
      <c r="F70" s="3"/>
      <c r="G70" s="42"/>
      <c r="H70" s="3"/>
      <c r="I70" s="42"/>
      <c r="K70" s="170"/>
      <c r="L70" s="12" t="s">
        <v>16</v>
      </c>
      <c r="M70" s="50">
        <f t="shared" si="28"/>
        <v>43907</v>
      </c>
      <c r="N70" s="130"/>
      <c r="O70" s="81"/>
      <c r="Q70" s="42"/>
      <c r="S70" s="45"/>
      <c r="U70" s="170"/>
      <c r="V70" s="12" t="s">
        <v>16</v>
      </c>
      <c r="W70" s="35">
        <f t="shared" si="29"/>
        <v>44033</v>
      </c>
      <c r="X70" s="81"/>
      <c r="Y70" s="3"/>
      <c r="Z70" s="147"/>
    </row>
    <row r="71" spans="1:26" x14ac:dyDescent="0.25">
      <c r="A71" s="170"/>
      <c r="B71" s="12" t="s">
        <v>17</v>
      </c>
      <c r="C71" s="50">
        <f t="shared" si="27"/>
        <v>43761</v>
      </c>
      <c r="D71" s="130"/>
      <c r="E71" s="81"/>
      <c r="F71" s="3"/>
      <c r="G71" s="42"/>
      <c r="H71" s="3"/>
      <c r="I71" s="42"/>
      <c r="K71" s="170"/>
      <c r="L71" s="12" t="s">
        <v>17</v>
      </c>
      <c r="M71" s="50">
        <f t="shared" si="28"/>
        <v>43908</v>
      </c>
      <c r="N71" s="130"/>
      <c r="O71" s="81"/>
      <c r="Q71" s="42"/>
      <c r="S71" s="45"/>
      <c r="U71" s="170"/>
      <c r="V71" s="12" t="s">
        <v>17</v>
      </c>
      <c r="W71" s="35">
        <f t="shared" si="29"/>
        <v>44034</v>
      </c>
      <c r="X71" s="81"/>
      <c r="Y71" s="3"/>
      <c r="Z71" s="147"/>
    </row>
    <row r="72" spans="1:26" x14ac:dyDescent="0.25">
      <c r="A72" s="170"/>
      <c r="B72" s="12" t="s">
        <v>18</v>
      </c>
      <c r="C72" s="50">
        <f t="shared" si="27"/>
        <v>43762</v>
      </c>
      <c r="D72" s="130" t="s">
        <v>57</v>
      </c>
      <c r="E72" s="81"/>
      <c r="F72" s="3"/>
      <c r="G72" s="42"/>
      <c r="H72" s="3"/>
      <c r="I72" s="42"/>
      <c r="K72" s="170"/>
      <c r="L72" s="12" t="s">
        <v>18</v>
      </c>
      <c r="M72" s="50">
        <f t="shared" si="28"/>
        <v>43909</v>
      </c>
      <c r="N72" s="130" t="s">
        <v>57</v>
      </c>
      <c r="O72" s="81"/>
      <c r="Q72" s="42"/>
      <c r="S72" s="45"/>
      <c r="U72" s="170"/>
      <c r="V72" s="12" t="s">
        <v>18</v>
      </c>
      <c r="W72" s="35">
        <f t="shared" si="29"/>
        <v>44035</v>
      </c>
      <c r="X72" s="81"/>
      <c r="Y72" s="3"/>
      <c r="Z72" s="147"/>
    </row>
    <row r="73" spans="1:26" x14ac:dyDescent="0.25">
      <c r="A73" s="171"/>
      <c r="B73" s="12" t="s">
        <v>19</v>
      </c>
      <c r="C73" s="50">
        <f t="shared" si="27"/>
        <v>43763</v>
      </c>
      <c r="D73" s="130"/>
      <c r="E73" s="81" t="s">
        <v>21</v>
      </c>
      <c r="G73" s="42"/>
      <c r="I73" s="42" t="s">
        <v>13</v>
      </c>
      <c r="K73" s="171"/>
      <c r="L73" s="12" t="s">
        <v>19</v>
      </c>
      <c r="M73" s="50">
        <f t="shared" si="28"/>
        <v>43910</v>
      </c>
      <c r="N73" s="130"/>
      <c r="O73" s="81"/>
      <c r="Q73" s="42" t="s">
        <v>10</v>
      </c>
      <c r="S73" s="116"/>
      <c r="U73" s="171"/>
      <c r="V73" s="12" t="s">
        <v>19</v>
      </c>
      <c r="W73" s="35">
        <f t="shared" si="29"/>
        <v>44036</v>
      </c>
      <c r="X73" s="81" t="s">
        <v>21</v>
      </c>
      <c r="Z73" s="147" t="s">
        <v>21</v>
      </c>
    </row>
    <row r="74" spans="1:26" ht="15.95" customHeight="1" x14ac:dyDescent="0.25">
      <c r="A74" s="170">
        <f>A67+1</f>
        <v>11</v>
      </c>
      <c r="B74" s="11" t="s">
        <v>14</v>
      </c>
      <c r="C74" s="125">
        <f>C73+1</f>
        <v>43764</v>
      </c>
      <c r="D74" s="129"/>
      <c r="E74" s="79"/>
      <c r="F74" s="8"/>
      <c r="G74" s="40"/>
      <c r="H74" s="8"/>
      <c r="I74" s="66"/>
      <c r="J74" s="54" t="s">
        <v>9</v>
      </c>
      <c r="K74" s="169">
        <f>K67+1</f>
        <v>11</v>
      </c>
      <c r="L74" s="11" t="s">
        <v>14</v>
      </c>
      <c r="M74" s="125">
        <f>M73+1</f>
        <v>43911</v>
      </c>
      <c r="N74" s="129"/>
      <c r="O74" s="79"/>
      <c r="P74" s="8"/>
      <c r="Q74" s="40"/>
      <c r="R74" s="8"/>
      <c r="S74" s="40"/>
      <c r="T74" s="112"/>
      <c r="U74" s="169">
        <f>U67+1</f>
        <v>11</v>
      </c>
      <c r="V74" s="11" t="s">
        <v>14</v>
      </c>
      <c r="W74" s="38">
        <f>W73+1</f>
        <v>44037</v>
      </c>
      <c r="X74" s="86" t="s">
        <v>39</v>
      </c>
      <c r="Y74" s="8"/>
      <c r="Z74" s="121" t="s">
        <v>39</v>
      </c>
    </row>
    <row r="75" spans="1:26" s="9" customFormat="1" x14ac:dyDescent="0.25">
      <c r="A75" s="170"/>
      <c r="B75" s="13"/>
      <c r="C75" s="36">
        <f>C74+1</f>
        <v>43765</v>
      </c>
      <c r="D75" s="130"/>
      <c r="E75" s="80"/>
      <c r="F75" s="4"/>
      <c r="G75" s="41"/>
      <c r="H75" s="4"/>
      <c r="I75" s="39"/>
      <c r="J75" s="47"/>
      <c r="K75" s="170"/>
      <c r="L75" s="13"/>
      <c r="M75" s="36">
        <f>M74+1</f>
        <v>43912</v>
      </c>
      <c r="N75" s="130"/>
      <c r="O75" s="80"/>
      <c r="P75" s="7"/>
      <c r="Q75" s="41"/>
      <c r="R75" s="7"/>
      <c r="S75" s="41"/>
      <c r="T75" s="113"/>
      <c r="U75" s="170"/>
      <c r="V75" s="13"/>
      <c r="W75" s="36">
        <f>W74+1</f>
        <v>44038</v>
      </c>
      <c r="X75" s="87"/>
      <c r="Y75" s="4"/>
      <c r="Z75" s="122"/>
    </row>
    <row r="76" spans="1:26" x14ac:dyDescent="0.25">
      <c r="A76" s="170"/>
      <c r="B76" s="12" t="s">
        <v>15</v>
      </c>
      <c r="C76" s="50">
        <f t="shared" ref="C76:C80" si="30">C75+1</f>
        <v>43766</v>
      </c>
      <c r="D76" s="130"/>
      <c r="E76" s="81"/>
      <c r="F76" s="3"/>
      <c r="G76" s="42"/>
      <c r="H76" s="3"/>
      <c r="I76" s="39" t="s">
        <v>11</v>
      </c>
      <c r="J76" s="46"/>
      <c r="K76" s="170"/>
      <c r="L76" s="12" t="s">
        <v>15</v>
      </c>
      <c r="M76" s="50">
        <f t="shared" ref="M76:M80" si="31">M75+1</f>
        <v>43913</v>
      </c>
      <c r="N76" s="130"/>
      <c r="O76" s="81"/>
      <c r="Q76" s="42"/>
      <c r="S76" s="42"/>
      <c r="T76" s="114"/>
      <c r="U76" s="170"/>
      <c r="V76" s="12" t="s">
        <v>15</v>
      </c>
      <c r="W76" s="35">
        <f t="shared" ref="W76:W80" si="32">W75+1</f>
        <v>44039</v>
      </c>
      <c r="X76" s="88"/>
      <c r="Y76" s="3"/>
      <c r="Z76" s="123"/>
    </row>
    <row r="77" spans="1:26" x14ac:dyDescent="0.25">
      <c r="A77" s="170"/>
      <c r="B77" s="12" t="s">
        <v>16</v>
      </c>
      <c r="C77" s="50">
        <f t="shared" si="30"/>
        <v>43767</v>
      </c>
      <c r="D77" s="130"/>
      <c r="E77" s="81"/>
      <c r="F77" s="3"/>
      <c r="G77" s="42"/>
      <c r="H77" s="3"/>
      <c r="I77" s="39"/>
      <c r="J77" s="46"/>
      <c r="K77" s="170"/>
      <c r="L77" s="12" t="s">
        <v>16</v>
      </c>
      <c r="M77" s="50">
        <f t="shared" si="31"/>
        <v>43914</v>
      </c>
      <c r="N77" s="130"/>
      <c r="O77" s="81"/>
      <c r="Q77" s="42"/>
      <c r="S77" s="42"/>
      <c r="T77" s="114"/>
      <c r="U77" s="170"/>
      <c r="V77" s="12" t="s">
        <v>16</v>
      </c>
      <c r="W77" s="35">
        <f t="shared" si="32"/>
        <v>44040</v>
      </c>
      <c r="X77" s="88"/>
      <c r="Y77" s="3"/>
      <c r="Z77" s="123"/>
    </row>
    <row r="78" spans="1:26" x14ac:dyDescent="0.25">
      <c r="A78" s="170"/>
      <c r="B78" s="12" t="s">
        <v>17</v>
      </c>
      <c r="C78" s="50">
        <f t="shared" si="30"/>
        <v>43768</v>
      </c>
      <c r="D78" s="130"/>
      <c r="E78" s="81"/>
      <c r="F78" s="3"/>
      <c r="G78" s="42"/>
      <c r="H78" s="3"/>
      <c r="J78" s="46"/>
      <c r="K78" s="170"/>
      <c r="L78" s="12" t="s">
        <v>17</v>
      </c>
      <c r="M78" s="50">
        <f t="shared" si="31"/>
        <v>43915</v>
      </c>
      <c r="N78" s="130"/>
      <c r="O78" s="81"/>
      <c r="Q78" s="42"/>
      <c r="S78" s="42"/>
      <c r="T78" s="114"/>
      <c r="U78" s="170"/>
      <c r="V78" s="12" t="s">
        <v>17</v>
      </c>
      <c r="W78" s="35">
        <f t="shared" si="32"/>
        <v>44041</v>
      </c>
      <c r="X78" s="88"/>
      <c r="Y78" s="3"/>
      <c r="Z78" s="123"/>
    </row>
    <row r="79" spans="1:26" x14ac:dyDescent="0.25">
      <c r="A79" s="170"/>
      <c r="B79" s="12" t="s">
        <v>18</v>
      </c>
      <c r="C79" s="50">
        <f t="shared" si="30"/>
        <v>43769</v>
      </c>
      <c r="D79" s="130"/>
      <c r="E79" s="81"/>
      <c r="F79" s="3"/>
      <c r="G79" s="42"/>
      <c r="H79" s="3"/>
      <c r="J79" s="46"/>
      <c r="K79" s="170"/>
      <c r="L79" s="12" t="s">
        <v>18</v>
      </c>
      <c r="M79" s="50">
        <f t="shared" si="31"/>
        <v>43916</v>
      </c>
      <c r="N79" s="130"/>
      <c r="O79" s="81"/>
      <c r="Q79" s="42"/>
      <c r="S79" s="42"/>
      <c r="T79" s="114"/>
      <c r="U79" s="170"/>
      <c r="V79" s="12" t="s">
        <v>18</v>
      </c>
      <c r="W79" s="35">
        <f t="shared" si="32"/>
        <v>44042</v>
      </c>
      <c r="X79" s="88"/>
      <c r="Y79" s="3"/>
      <c r="Z79" s="123"/>
    </row>
    <row r="80" spans="1:26" x14ac:dyDescent="0.25">
      <c r="A80" s="171"/>
      <c r="B80" s="12" t="s">
        <v>19</v>
      </c>
      <c r="C80" s="50">
        <f t="shared" si="30"/>
        <v>43770</v>
      </c>
      <c r="D80" s="130"/>
      <c r="E80" s="81"/>
      <c r="G80" s="42"/>
      <c r="J80" s="46" t="s">
        <v>10</v>
      </c>
      <c r="K80" s="171"/>
      <c r="L80" s="12" t="s">
        <v>19</v>
      </c>
      <c r="M80" s="50">
        <f t="shared" si="31"/>
        <v>43917</v>
      </c>
      <c r="N80" s="130"/>
      <c r="O80" s="81" t="s">
        <v>21</v>
      </c>
      <c r="Q80" s="42"/>
      <c r="S80" s="42" t="s">
        <v>13</v>
      </c>
      <c r="T80" s="114"/>
      <c r="U80" s="171"/>
      <c r="V80" s="12" t="s">
        <v>19</v>
      </c>
      <c r="W80" s="35">
        <f t="shared" si="32"/>
        <v>44043</v>
      </c>
      <c r="X80" s="88"/>
      <c r="Z80" s="123"/>
    </row>
    <row r="81" spans="1:26" x14ac:dyDescent="0.25">
      <c r="A81" s="170">
        <f>A74+1</f>
        <v>12</v>
      </c>
      <c r="B81" s="11" t="s">
        <v>14</v>
      </c>
      <c r="C81" s="125">
        <f>C80+1</f>
        <v>43771</v>
      </c>
      <c r="D81" s="129"/>
      <c r="E81" s="79"/>
      <c r="F81" s="8"/>
      <c r="G81" s="40"/>
      <c r="H81" s="8"/>
      <c r="I81" s="8"/>
      <c r="J81" s="54"/>
      <c r="K81" s="169">
        <f>K74+1</f>
        <v>12</v>
      </c>
      <c r="L81" s="11" t="s">
        <v>14</v>
      </c>
      <c r="M81" s="125">
        <f>M80+1</f>
        <v>43918</v>
      </c>
      <c r="N81" s="129"/>
      <c r="O81" s="79"/>
      <c r="P81" s="8"/>
      <c r="Q81" s="40"/>
      <c r="R81" s="8"/>
      <c r="S81" s="8"/>
      <c r="T81" s="54" t="s">
        <v>9</v>
      </c>
      <c r="U81" s="169">
        <f>U74+1</f>
        <v>12</v>
      </c>
      <c r="V81" s="11" t="s">
        <v>14</v>
      </c>
      <c r="W81" s="38">
        <f>W80+1</f>
        <v>44044</v>
      </c>
      <c r="X81" s="40"/>
      <c r="Y81" s="8"/>
      <c r="Z81" s="145"/>
    </row>
    <row r="82" spans="1:26" s="9" customFormat="1" x14ac:dyDescent="0.25">
      <c r="A82" s="170"/>
      <c r="B82" s="13"/>
      <c r="C82" s="36">
        <f>C81+1</f>
        <v>43772</v>
      </c>
      <c r="D82" s="130"/>
      <c r="E82" s="80"/>
      <c r="F82" s="4"/>
      <c r="G82" s="41"/>
      <c r="H82" s="4"/>
      <c r="I82" s="4"/>
      <c r="J82" s="47"/>
      <c r="K82" s="170"/>
      <c r="L82" s="13"/>
      <c r="M82" s="36">
        <f>M81+1</f>
        <v>43919</v>
      </c>
      <c r="N82" s="130"/>
      <c r="O82" s="80"/>
      <c r="P82" s="7"/>
      <c r="Q82" s="41"/>
      <c r="R82" s="7"/>
      <c r="S82" s="7"/>
      <c r="T82" s="47"/>
      <c r="U82" s="170"/>
      <c r="V82" s="13"/>
      <c r="W82" s="36">
        <f>W81+1</f>
        <v>44045</v>
      </c>
      <c r="X82" s="41"/>
      <c r="Y82" s="4"/>
      <c r="Z82" s="146"/>
    </row>
    <row r="83" spans="1:26" x14ac:dyDescent="0.25">
      <c r="A83" s="170"/>
      <c r="B83" s="12" t="s">
        <v>15</v>
      </c>
      <c r="C83" s="50">
        <f t="shared" ref="C83:C87" si="33">C82+1</f>
        <v>43773</v>
      </c>
      <c r="D83" s="130" t="s">
        <v>56</v>
      </c>
      <c r="E83" s="81"/>
      <c r="F83" s="3"/>
      <c r="G83" s="42"/>
      <c r="H83" s="3"/>
      <c r="I83" s="3"/>
      <c r="J83" s="46"/>
      <c r="K83" s="170"/>
      <c r="L83" s="12" t="s">
        <v>15</v>
      </c>
      <c r="M83" s="50">
        <f t="shared" ref="M83:M87" si="34">M82+1</f>
        <v>43920</v>
      </c>
      <c r="N83" s="130" t="s">
        <v>56</v>
      </c>
      <c r="O83" s="81"/>
      <c r="Q83" s="42"/>
      <c r="S83" s="6" t="s">
        <v>11</v>
      </c>
      <c r="T83" s="46"/>
      <c r="U83" s="170"/>
      <c r="V83" s="12" t="s">
        <v>15</v>
      </c>
      <c r="W83" s="35">
        <f t="shared" ref="W83:W87" si="35">W82+1</f>
        <v>44046</v>
      </c>
      <c r="X83" s="42"/>
      <c r="Y83" s="3"/>
      <c r="Z83" s="147"/>
    </row>
    <row r="84" spans="1:26" x14ac:dyDescent="0.25">
      <c r="A84" s="170"/>
      <c r="B84" s="12" t="s">
        <v>16</v>
      </c>
      <c r="C84" s="50">
        <f t="shared" si="33"/>
        <v>43774</v>
      </c>
      <c r="D84" s="130"/>
      <c r="E84" s="81"/>
      <c r="F84" s="3"/>
      <c r="G84" s="42"/>
      <c r="H84" s="3"/>
      <c r="I84" s="3"/>
      <c r="J84" s="46"/>
      <c r="K84" s="170"/>
      <c r="L84" s="12" t="s">
        <v>16</v>
      </c>
      <c r="M84" s="50">
        <f t="shared" si="34"/>
        <v>43921</v>
      </c>
      <c r="N84" s="130"/>
      <c r="O84" s="81"/>
      <c r="Q84" s="42"/>
      <c r="T84" s="46"/>
      <c r="U84" s="170"/>
      <c r="V84" s="12" t="s">
        <v>16</v>
      </c>
      <c r="W84" s="35">
        <f t="shared" si="35"/>
        <v>44047</v>
      </c>
      <c r="X84" s="42"/>
      <c r="Y84" s="3"/>
      <c r="Z84" s="147"/>
    </row>
    <row r="85" spans="1:26" x14ac:dyDescent="0.25">
      <c r="A85" s="170"/>
      <c r="B85" s="12" t="s">
        <v>17</v>
      </c>
      <c r="C85" s="50">
        <f t="shared" si="33"/>
        <v>43775</v>
      </c>
      <c r="D85" s="130"/>
      <c r="E85" s="81"/>
      <c r="F85" s="3"/>
      <c r="G85" s="42"/>
      <c r="H85" s="3"/>
      <c r="I85" s="3"/>
      <c r="J85" s="46"/>
      <c r="K85" s="170"/>
      <c r="L85" s="12" t="s">
        <v>17</v>
      </c>
      <c r="M85" s="50">
        <f t="shared" si="34"/>
        <v>43922</v>
      </c>
      <c r="N85" s="130"/>
      <c r="O85" s="81"/>
      <c r="Q85" s="42"/>
      <c r="T85" s="46"/>
      <c r="U85" s="170"/>
      <c r="V85" s="12" t="s">
        <v>17</v>
      </c>
      <c r="W85" s="35">
        <f t="shared" si="35"/>
        <v>44048</v>
      </c>
      <c r="X85" s="42"/>
      <c r="Y85" s="3"/>
      <c r="Z85" s="147"/>
    </row>
    <row r="86" spans="1:26" x14ac:dyDescent="0.25">
      <c r="A86" s="170"/>
      <c r="B86" s="12" t="s">
        <v>18</v>
      </c>
      <c r="C86" s="50">
        <f t="shared" si="33"/>
        <v>43776</v>
      </c>
      <c r="D86" s="130"/>
      <c r="E86" s="81"/>
      <c r="F86" s="3"/>
      <c r="G86" s="42"/>
      <c r="H86" s="3"/>
      <c r="I86" s="3"/>
      <c r="J86" s="46"/>
      <c r="K86" s="170"/>
      <c r="L86" s="12" t="s">
        <v>18</v>
      </c>
      <c r="M86" s="50">
        <f t="shared" si="34"/>
        <v>43923</v>
      </c>
      <c r="N86" s="130"/>
      <c r="O86" s="81"/>
      <c r="Q86" s="42"/>
      <c r="T86" s="46"/>
      <c r="U86" s="170"/>
      <c r="V86" s="12" t="s">
        <v>18</v>
      </c>
      <c r="W86" s="35">
        <f t="shared" si="35"/>
        <v>44049</v>
      </c>
      <c r="X86" s="42"/>
      <c r="Y86" s="3"/>
      <c r="Z86" s="147"/>
    </row>
    <row r="87" spans="1:26" x14ac:dyDescent="0.25">
      <c r="A87" s="171"/>
      <c r="B87" s="12" t="s">
        <v>19</v>
      </c>
      <c r="C87" s="50">
        <f t="shared" si="33"/>
        <v>43777</v>
      </c>
      <c r="D87" s="130"/>
      <c r="E87" s="81"/>
      <c r="G87" s="42"/>
      <c r="J87" s="46"/>
      <c r="K87" s="171"/>
      <c r="L87" s="12" t="s">
        <v>19</v>
      </c>
      <c r="M87" s="50">
        <f t="shared" si="34"/>
        <v>43924</v>
      </c>
      <c r="N87" s="130"/>
      <c r="O87" s="81"/>
      <c r="Q87" s="42"/>
      <c r="T87" s="46" t="s">
        <v>10</v>
      </c>
      <c r="U87" s="171"/>
      <c r="V87" s="12" t="s">
        <v>19</v>
      </c>
      <c r="W87" s="35">
        <f t="shared" si="35"/>
        <v>44050</v>
      </c>
      <c r="X87" s="42" t="s">
        <v>13</v>
      </c>
      <c r="Z87" s="147" t="s">
        <v>13</v>
      </c>
    </row>
    <row r="88" spans="1:26" ht="15.95" customHeight="1" x14ac:dyDescent="0.25">
      <c r="A88" s="170">
        <f>A81+1</f>
        <v>13</v>
      </c>
      <c r="B88" s="11" t="s">
        <v>14</v>
      </c>
      <c r="C88" s="125">
        <f>C87+1</f>
        <v>43778</v>
      </c>
      <c r="D88" s="129"/>
      <c r="E88" s="79"/>
      <c r="F88" s="8"/>
      <c r="G88" s="40"/>
      <c r="H88" s="8"/>
      <c r="I88" s="8"/>
      <c r="J88" s="54"/>
      <c r="K88" s="169">
        <f>K81+1</f>
        <v>13</v>
      </c>
      <c r="L88" s="11" t="s">
        <v>14</v>
      </c>
      <c r="M88" s="125">
        <f>M87+1</f>
        <v>43925</v>
      </c>
      <c r="N88" s="129"/>
      <c r="O88" s="79"/>
      <c r="P88" s="8"/>
      <c r="Q88" s="40"/>
      <c r="R88" s="8"/>
      <c r="S88" s="8"/>
      <c r="T88" s="54"/>
      <c r="U88" s="169"/>
      <c r="V88" s="11" t="s">
        <v>14</v>
      </c>
      <c r="W88" s="38">
        <f>W87+1</f>
        <v>44051</v>
      </c>
      <c r="X88" s="98"/>
      <c r="Y88" s="8"/>
      <c r="Z88" s="141"/>
    </row>
    <row r="89" spans="1:26" s="9" customFormat="1" x14ac:dyDescent="0.25">
      <c r="A89" s="170"/>
      <c r="B89" s="13"/>
      <c r="C89" s="36">
        <f>C88+1</f>
        <v>43779</v>
      </c>
      <c r="D89" s="130"/>
      <c r="E89" s="80"/>
      <c r="F89" s="4"/>
      <c r="G89" s="41"/>
      <c r="H89" s="4"/>
      <c r="I89" s="4"/>
      <c r="J89" s="47"/>
      <c r="K89" s="170"/>
      <c r="L89" s="13"/>
      <c r="M89" s="36">
        <f>M88+1</f>
        <v>43926</v>
      </c>
      <c r="N89" s="130"/>
      <c r="O89" s="80"/>
      <c r="P89" s="7"/>
      <c r="Q89" s="41"/>
      <c r="R89" s="7"/>
      <c r="S89" s="7"/>
      <c r="T89" s="47"/>
      <c r="U89" s="170"/>
      <c r="V89" s="13"/>
      <c r="W89" s="36">
        <f>W88+1</f>
        <v>44052</v>
      </c>
      <c r="X89" s="99"/>
      <c r="Y89" s="4"/>
      <c r="Z89" s="142"/>
    </row>
    <row r="90" spans="1:26" s="9" customFormat="1" x14ac:dyDescent="0.25">
      <c r="A90" s="170"/>
      <c r="B90" s="12"/>
      <c r="C90" s="36">
        <f t="shared" ref="C90:C94" si="36">C89+1</f>
        <v>43780</v>
      </c>
      <c r="D90" s="130"/>
      <c r="E90" s="82" t="s">
        <v>46</v>
      </c>
      <c r="F90" s="4"/>
      <c r="G90" s="52" t="s">
        <v>46</v>
      </c>
      <c r="H90" s="4"/>
      <c r="I90" s="4"/>
      <c r="J90" s="57" t="s">
        <v>46</v>
      </c>
      <c r="K90" s="170"/>
      <c r="L90" s="12" t="s">
        <v>15</v>
      </c>
      <c r="M90" s="49">
        <f t="shared" ref="M90:M94" si="37">M89+1</f>
        <v>43927</v>
      </c>
      <c r="N90" s="130"/>
      <c r="O90" s="101"/>
      <c r="P90" s="34"/>
      <c r="Q90" s="43"/>
      <c r="R90" s="34"/>
      <c r="S90" s="34"/>
      <c r="T90" s="46"/>
      <c r="U90" s="170"/>
      <c r="V90" s="12" t="s">
        <v>15</v>
      </c>
      <c r="W90" s="35">
        <f t="shared" ref="W90:W92" si="38">W89+1</f>
        <v>44053</v>
      </c>
      <c r="X90" s="105"/>
      <c r="Y90" s="22"/>
      <c r="Z90" s="144"/>
    </row>
    <row r="91" spans="1:26" x14ac:dyDescent="0.25">
      <c r="A91" s="170"/>
      <c r="B91" s="12" t="s">
        <v>16</v>
      </c>
      <c r="C91" s="50">
        <f t="shared" si="36"/>
        <v>43781</v>
      </c>
      <c r="D91" s="130"/>
      <c r="E91" s="81"/>
      <c r="F91" s="3"/>
      <c r="G91" s="42"/>
      <c r="H91" s="3"/>
      <c r="I91" s="3"/>
      <c r="J91" s="46"/>
      <c r="K91" s="170"/>
      <c r="L91" s="12" t="s">
        <v>16</v>
      </c>
      <c r="M91" s="50">
        <f t="shared" si="37"/>
        <v>43928</v>
      </c>
      <c r="N91" s="130"/>
      <c r="O91" s="81"/>
      <c r="Q91" s="42"/>
      <c r="T91" s="46"/>
      <c r="U91" s="170"/>
      <c r="V91" s="12" t="s">
        <v>16</v>
      </c>
      <c r="W91" s="35">
        <f t="shared" si="38"/>
        <v>44054</v>
      </c>
      <c r="X91" s="172" t="s">
        <v>54</v>
      </c>
      <c r="Y91" s="173"/>
      <c r="Z91" s="174"/>
    </row>
    <row r="92" spans="1:26" x14ac:dyDescent="0.25">
      <c r="A92" s="170"/>
      <c r="B92" s="12" t="s">
        <v>17</v>
      </c>
      <c r="C92" s="50">
        <f t="shared" si="36"/>
        <v>43782</v>
      </c>
      <c r="D92" s="130"/>
      <c r="E92" s="81"/>
      <c r="F92" s="3"/>
      <c r="G92" s="42"/>
      <c r="H92" s="3"/>
      <c r="I92" s="3"/>
      <c r="J92" s="46"/>
      <c r="K92" s="170"/>
      <c r="L92" s="12" t="s">
        <v>17</v>
      </c>
      <c r="M92" s="50">
        <f t="shared" si="37"/>
        <v>43929</v>
      </c>
      <c r="N92" s="130"/>
      <c r="O92" s="81"/>
      <c r="Q92" s="42"/>
      <c r="T92" s="46"/>
      <c r="U92" s="170"/>
      <c r="V92" s="12" t="s">
        <v>17</v>
      </c>
      <c r="W92" s="35">
        <f t="shared" si="38"/>
        <v>44055</v>
      </c>
      <c r="X92" s="37" t="s">
        <v>11</v>
      </c>
      <c r="Y92" s="3"/>
      <c r="Z92" s="143" t="s">
        <v>11</v>
      </c>
    </row>
    <row r="93" spans="1:26" x14ac:dyDescent="0.25">
      <c r="A93" s="170"/>
      <c r="B93" s="12" t="s">
        <v>18</v>
      </c>
      <c r="C93" s="50">
        <f t="shared" si="36"/>
        <v>43783</v>
      </c>
      <c r="D93" s="130"/>
      <c r="E93" s="81"/>
      <c r="F93" s="3"/>
      <c r="G93" s="42"/>
      <c r="H93" s="3"/>
      <c r="I93" s="3"/>
      <c r="J93" s="46"/>
      <c r="K93" s="170"/>
      <c r="L93" s="12" t="s">
        <v>18</v>
      </c>
      <c r="M93" s="50">
        <f t="shared" si="37"/>
        <v>43930</v>
      </c>
      <c r="N93" s="130"/>
      <c r="O93" s="81"/>
      <c r="Q93" s="42"/>
      <c r="T93" s="46"/>
      <c r="U93" s="170"/>
      <c r="V93" s="12"/>
      <c r="X93" s="37"/>
      <c r="Y93" s="3"/>
      <c r="Z93" s="143"/>
    </row>
    <row r="94" spans="1:26" x14ac:dyDescent="0.25">
      <c r="A94" s="171"/>
      <c r="B94" s="12" t="s">
        <v>19</v>
      </c>
      <c r="C94" s="50">
        <f t="shared" si="36"/>
        <v>43784</v>
      </c>
      <c r="D94" s="130"/>
      <c r="E94" s="81"/>
      <c r="G94" s="42" t="s">
        <v>21</v>
      </c>
      <c r="J94" s="46" t="s">
        <v>21</v>
      </c>
      <c r="K94" s="171"/>
      <c r="L94" s="12" t="s">
        <v>19</v>
      </c>
      <c r="M94" s="50">
        <f t="shared" si="37"/>
        <v>43931</v>
      </c>
      <c r="N94" s="130"/>
      <c r="O94" s="81"/>
      <c r="Q94" s="42"/>
      <c r="T94" s="46"/>
      <c r="U94" s="171"/>
      <c r="V94" s="12"/>
      <c r="X94" s="37"/>
      <c r="Z94" s="143"/>
    </row>
    <row r="95" spans="1:26" x14ac:dyDescent="0.25">
      <c r="A95" s="170">
        <f>A88+1</f>
        <v>14</v>
      </c>
      <c r="B95" s="11" t="s">
        <v>14</v>
      </c>
      <c r="C95" s="125">
        <f>C94+1</f>
        <v>43785</v>
      </c>
      <c r="D95" s="129"/>
      <c r="E95" s="86" t="s">
        <v>37</v>
      </c>
      <c r="F95" s="8"/>
      <c r="G95" s="53" t="s">
        <v>39</v>
      </c>
      <c r="H95" s="8"/>
      <c r="I95" s="8"/>
      <c r="J95" s="58" t="s">
        <v>39</v>
      </c>
      <c r="K95" s="169">
        <f>K88+1</f>
        <v>14</v>
      </c>
      <c r="L95" s="11" t="s">
        <v>14</v>
      </c>
      <c r="M95" s="125">
        <f>M94+1</f>
        <v>43932</v>
      </c>
      <c r="N95" s="129"/>
      <c r="O95" s="79"/>
      <c r="P95" s="8"/>
      <c r="Q95" s="40"/>
      <c r="R95" s="8"/>
      <c r="S95" s="8"/>
      <c r="T95" s="54"/>
      <c r="U95" s="169"/>
      <c r="V95" s="11"/>
      <c r="W95" s="38"/>
      <c r="X95" s="98"/>
      <c r="Y95" s="8"/>
      <c r="Z95" s="141"/>
    </row>
    <row r="96" spans="1:26" s="9" customFormat="1" x14ac:dyDescent="0.25">
      <c r="A96" s="170"/>
      <c r="B96" s="13"/>
      <c r="C96" s="36">
        <f>C95+1</f>
        <v>43786</v>
      </c>
      <c r="D96" s="130"/>
      <c r="E96" s="87"/>
      <c r="F96" s="4"/>
      <c r="G96" s="44"/>
      <c r="H96" s="4"/>
      <c r="I96" s="4"/>
      <c r="J96" s="59"/>
      <c r="K96" s="170"/>
      <c r="L96" s="13"/>
      <c r="M96" s="36">
        <f>M95+1</f>
        <v>43933</v>
      </c>
      <c r="N96" s="130"/>
      <c r="O96" s="80"/>
      <c r="P96" s="7"/>
      <c r="Q96" s="41"/>
      <c r="R96" s="7"/>
      <c r="S96" s="7"/>
      <c r="T96" s="47"/>
      <c r="U96" s="170"/>
      <c r="V96" s="13"/>
      <c r="W96" s="36"/>
      <c r="X96" s="99"/>
      <c r="Y96" s="4"/>
      <c r="Z96" s="142"/>
    </row>
    <row r="97" spans="1:26" x14ac:dyDescent="0.25">
      <c r="A97" s="170"/>
      <c r="B97" s="12" t="s">
        <v>15</v>
      </c>
      <c r="C97" s="50">
        <f t="shared" ref="C97:C101" si="39">C96+1</f>
        <v>43787</v>
      </c>
      <c r="D97" s="130"/>
      <c r="E97" s="88"/>
      <c r="F97" s="3"/>
      <c r="G97" s="45"/>
      <c r="H97" s="3"/>
      <c r="I97" s="3"/>
      <c r="J97" s="60"/>
      <c r="K97" s="170"/>
      <c r="L97" s="12" t="s">
        <v>15</v>
      </c>
      <c r="M97" s="50">
        <f t="shared" ref="M97:M101" si="40">M96+1</f>
        <v>43934</v>
      </c>
      <c r="N97" s="130"/>
      <c r="O97" s="101"/>
      <c r="Q97" s="42"/>
      <c r="T97" s="55"/>
      <c r="U97" s="170"/>
      <c r="V97" s="12"/>
      <c r="X97" s="37"/>
      <c r="Y97" s="3"/>
      <c r="Z97" s="143"/>
    </row>
    <row r="98" spans="1:26" x14ac:dyDescent="0.25">
      <c r="A98" s="170"/>
      <c r="B98" s="12" t="s">
        <v>16</v>
      </c>
      <c r="C98" s="50">
        <f t="shared" si="39"/>
        <v>43788</v>
      </c>
      <c r="D98" s="130"/>
      <c r="E98" s="88"/>
      <c r="F98" s="3"/>
      <c r="G98" s="45"/>
      <c r="H98" s="3"/>
      <c r="I98" s="3"/>
      <c r="J98" s="60"/>
      <c r="K98" s="170"/>
      <c r="L98" s="12" t="s">
        <v>16</v>
      </c>
      <c r="M98" s="50">
        <f t="shared" si="40"/>
        <v>43935</v>
      </c>
      <c r="N98" s="130"/>
      <c r="O98" s="81"/>
      <c r="Q98" s="42"/>
      <c r="T98" s="46"/>
      <c r="U98" s="170"/>
      <c r="V98" s="12"/>
      <c r="X98" s="37"/>
      <c r="Y98" s="3"/>
      <c r="Z98" s="143"/>
    </row>
    <row r="99" spans="1:26" x14ac:dyDescent="0.25">
      <c r="A99" s="170"/>
      <c r="B99" s="12" t="s">
        <v>17</v>
      </c>
      <c r="C99" s="50">
        <f t="shared" si="39"/>
        <v>43789</v>
      </c>
      <c r="D99" s="130"/>
      <c r="E99" s="88"/>
      <c r="F99" s="3"/>
      <c r="G99" s="45"/>
      <c r="H99" s="3"/>
      <c r="I99" s="3"/>
      <c r="J99" s="60"/>
      <c r="K99" s="170"/>
      <c r="L99" s="12" t="s">
        <v>17</v>
      </c>
      <c r="M99" s="50">
        <f t="shared" si="40"/>
        <v>43936</v>
      </c>
      <c r="N99" s="130"/>
      <c r="O99" s="81"/>
      <c r="Q99" s="42"/>
      <c r="T99" s="46"/>
      <c r="U99" s="170"/>
      <c r="V99" s="12"/>
      <c r="X99" s="37"/>
      <c r="Y99" s="3"/>
      <c r="Z99" s="143"/>
    </row>
    <row r="100" spans="1:26" x14ac:dyDescent="0.25">
      <c r="A100" s="170"/>
      <c r="B100" s="12" t="s">
        <v>18</v>
      </c>
      <c r="C100" s="50">
        <f t="shared" si="39"/>
        <v>43790</v>
      </c>
      <c r="D100" s="130" t="s">
        <v>57</v>
      </c>
      <c r="E100" s="88"/>
      <c r="F100" s="3"/>
      <c r="G100" s="45"/>
      <c r="H100" s="3"/>
      <c r="I100" s="3"/>
      <c r="J100" s="60"/>
      <c r="K100" s="170"/>
      <c r="L100" s="12" t="s">
        <v>18</v>
      </c>
      <c r="M100" s="50">
        <f t="shared" si="40"/>
        <v>43937</v>
      </c>
      <c r="N100" s="130" t="s">
        <v>57</v>
      </c>
      <c r="O100" s="81"/>
      <c r="Q100" s="42"/>
      <c r="T100" s="46"/>
      <c r="U100" s="170"/>
      <c r="V100" s="12"/>
      <c r="X100" s="37"/>
      <c r="Y100" s="3"/>
      <c r="Z100" s="143"/>
    </row>
    <row r="101" spans="1:26" x14ac:dyDescent="0.25">
      <c r="A101" s="171"/>
      <c r="B101" s="12" t="s">
        <v>19</v>
      </c>
      <c r="C101" s="50">
        <f t="shared" si="39"/>
        <v>43791</v>
      </c>
      <c r="D101" s="130"/>
      <c r="E101" s="88"/>
      <c r="G101" s="45"/>
      <c r="J101" s="110"/>
      <c r="K101" s="171"/>
      <c r="L101" s="12" t="s">
        <v>19</v>
      </c>
      <c r="M101" s="50">
        <f t="shared" si="40"/>
        <v>43938</v>
      </c>
      <c r="N101" s="130"/>
      <c r="O101" s="81"/>
      <c r="Q101" s="42" t="s">
        <v>21</v>
      </c>
      <c r="T101" s="120" t="s">
        <v>21</v>
      </c>
      <c r="U101" s="171"/>
      <c r="V101" s="12"/>
      <c r="X101" s="37"/>
      <c r="Z101" s="143"/>
    </row>
    <row r="102" spans="1:26" ht="15.95" customHeight="1" x14ac:dyDescent="0.25">
      <c r="A102" s="170">
        <f>A95+1</f>
        <v>15</v>
      </c>
      <c r="B102" s="11" t="s">
        <v>14</v>
      </c>
      <c r="C102" s="125">
        <f>C101+1</f>
        <v>43792</v>
      </c>
      <c r="D102" s="129"/>
      <c r="E102" s="79"/>
      <c r="F102" s="8"/>
      <c r="G102" s="40"/>
      <c r="H102" s="8"/>
      <c r="I102" s="8"/>
      <c r="J102" s="54"/>
      <c r="K102" s="169">
        <f>K95+1</f>
        <v>15</v>
      </c>
      <c r="L102" s="11" t="s">
        <v>14</v>
      </c>
      <c r="M102" s="125">
        <f>M101+1</f>
        <v>43939</v>
      </c>
      <c r="N102" s="129"/>
      <c r="O102" s="86" t="s">
        <v>39</v>
      </c>
      <c r="P102" s="8"/>
      <c r="Q102" s="53" t="s">
        <v>39</v>
      </c>
      <c r="R102" s="8"/>
      <c r="S102" s="8"/>
      <c r="T102" s="121" t="s">
        <v>39</v>
      </c>
      <c r="U102" s="169"/>
      <c r="V102" s="11"/>
      <c r="W102" s="38"/>
      <c r="X102" s="98"/>
      <c r="Y102" s="8"/>
      <c r="Z102" s="141"/>
    </row>
    <row r="103" spans="1:26" s="9" customFormat="1" x14ac:dyDescent="0.25">
      <c r="A103" s="170"/>
      <c r="B103" s="13"/>
      <c r="C103" s="36">
        <f>C102+1</f>
        <v>43793</v>
      </c>
      <c r="D103" s="130"/>
      <c r="E103" s="80"/>
      <c r="F103" s="4"/>
      <c r="G103" s="41"/>
      <c r="H103" s="4"/>
      <c r="I103" s="4"/>
      <c r="J103" s="47"/>
      <c r="K103" s="170"/>
      <c r="L103" s="13"/>
      <c r="M103" s="36">
        <f>M102+1</f>
        <v>43940</v>
      </c>
      <c r="N103" s="130"/>
      <c r="O103" s="87"/>
      <c r="P103" s="7"/>
      <c r="Q103" s="44"/>
      <c r="R103" s="7"/>
      <c r="S103" s="7"/>
      <c r="T103" s="122"/>
      <c r="U103" s="170"/>
      <c r="V103" s="13"/>
      <c r="W103" s="36"/>
      <c r="X103" s="99"/>
      <c r="Y103" s="4"/>
      <c r="Z103" s="142"/>
    </row>
    <row r="104" spans="1:26" x14ac:dyDescent="0.25">
      <c r="A104" s="170"/>
      <c r="B104" s="12" t="s">
        <v>15</v>
      </c>
      <c r="C104" s="50">
        <f t="shared" ref="C104:C108" si="41">C103+1</f>
        <v>43794</v>
      </c>
      <c r="D104" s="130"/>
      <c r="E104" s="81"/>
      <c r="F104" s="3"/>
      <c r="G104" s="42"/>
      <c r="H104" s="3"/>
      <c r="I104" s="3"/>
      <c r="J104" s="46"/>
      <c r="K104" s="170"/>
      <c r="L104" s="12" t="s">
        <v>15</v>
      </c>
      <c r="M104" s="50">
        <f t="shared" ref="M104:M108" si="42">M103+1</f>
        <v>43941</v>
      </c>
      <c r="N104" s="130"/>
      <c r="O104" s="88"/>
      <c r="Q104" s="45"/>
      <c r="T104" s="123"/>
      <c r="U104" s="170"/>
      <c r="V104" s="12"/>
      <c r="X104" s="37"/>
      <c r="Y104" s="3"/>
      <c r="Z104" s="143"/>
    </row>
    <row r="105" spans="1:26" x14ac:dyDescent="0.25">
      <c r="A105" s="170"/>
      <c r="B105" s="12" t="s">
        <v>16</v>
      </c>
      <c r="C105" s="50">
        <f t="shared" si="41"/>
        <v>43795</v>
      </c>
      <c r="D105" s="130"/>
      <c r="E105" s="81"/>
      <c r="F105" s="3"/>
      <c r="G105" s="42"/>
      <c r="H105" s="3"/>
      <c r="I105" s="3"/>
      <c r="J105" s="46"/>
      <c r="K105" s="170"/>
      <c r="L105" s="12" t="s">
        <v>16</v>
      </c>
      <c r="M105" s="50">
        <f t="shared" si="42"/>
        <v>43942</v>
      </c>
      <c r="N105" s="130"/>
      <c r="O105" s="88"/>
      <c r="Q105" s="45"/>
      <c r="T105" s="123"/>
      <c r="U105" s="170"/>
      <c r="V105" s="12"/>
      <c r="X105" s="37"/>
      <c r="Y105" s="3"/>
      <c r="Z105" s="143"/>
    </row>
    <row r="106" spans="1:26" x14ac:dyDescent="0.25">
      <c r="A106" s="170"/>
      <c r="B106" s="12" t="s">
        <v>17</v>
      </c>
      <c r="C106" s="50">
        <f t="shared" si="41"/>
        <v>43796</v>
      </c>
      <c r="D106" s="130"/>
      <c r="E106" s="81" t="s">
        <v>13</v>
      </c>
      <c r="F106" s="3"/>
      <c r="G106" s="42"/>
      <c r="H106" s="3"/>
      <c r="I106" s="3"/>
      <c r="J106" s="46"/>
      <c r="K106" s="170"/>
      <c r="L106" s="12" t="s">
        <v>17</v>
      </c>
      <c r="M106" s="50">
        <f t="shared" si="42"/>
        <v>43943</v>
      </c>
      <c r="N106" s="130"/>
      <c r="O106" s="88"/>
      <c r="Q106" s="45"/>
      <c r="T106" s="123"/>
      <c r="U106" s="170"/>
      <c r="V106" s="12"/>
      <c r="X106" s="37"/>
      <c r="Y106" s="3"/>
      <c r="Z106" s="143"/>
    </row>
    <row r="107" spans="1:26" s="9" customFormat="1" x14ac:dyDescent="0.25">
      <c r="A107" s="170"/>
      <c r="B107" s="12"/>
      <c r="C107" s="36">
        <f t="shared" si="41"/>
        <v>43797</v>
      </c>
      <c r="D107" s="130"/>
      <c r="E107" s="82" t="s">
        <v>45</v>
      </c>
      <c r="F107" s="4"/>
      <c r="G107" s="52" t="s">
        <v>45</v>
      </c>
      <c r="H107" s="4"/>
      <c r="I107" s="4"/>
      <c r="J107" s="57" t="s">
        <v>45</v>
      </c>
      <c r="K107" s="170"/>
      <c r="L107" s="23" t="s">
        <v>18</v>
      </c>
      <c r="M107" s="49">
        <f t="shared" si="42"/>
        <v>43944</v>
      </c>
      <c r="N107" s="130"/>
      <c r="O107" s="88"/>
      <c r="P107" s="34"/>
      <c r="Q107" s="45"/>
      <c r="R107" s="34"/>
      <c r="S107" s="34"/>
      <c r="T107" s="123"/>
      <c r="U107" s="170"/>
      <c r="V107" s="23"/>
      <c r="W107" s="49"/>
      <c r="X107" s="105"/>
      <c r="Y107" s="22"/>
      <c r="Z107" s="144"/>
    </row>
    <row r="108" spans="1:26" s="9" customFormat="1" x14ac:dyDescent="0.25">
      <c r="A108" s="171"/>
      <c r="B108" s="12"/>
      <c r="C108" s="36">
        <f t="shared" si="41"/>
        <v>43798</v>
      </c>
      <c r="D108" s="130"/>
      <c r="E108" s="89"/>
      <c r="F108" s="7"/>
      <c r="G108" s="51"/>
      <c r="H108" s="7"/>
      <c r="I108" s="7"/>
      <c r="J108" s="73"/>
      <c r="K108" s="171"/>
      <c r="L108" s="23" t="s">
        <v>19</v>
      </c>
      <c r="M108" s="49">
        <f t="shared" si="42"/>
        <v>43945</v>
      </c>
      <c r="N108" s="130"/>
      <c r="O108" s="88"/>
      <c r="P108" s="34"/>
      <c r="Q108" s="45"/>
      <c r="R108" s="34"/>
      <c r="S108" s="34"/>
      <c r="T108" s="110"/>
      <c r="U108" s="171"/>
      <c r="V108" s="23"/>
      <c r="W108" s="49"/>
      <c r="X108" s="105"/>
      <c r="Y108" s="34"/>
      <c r="Z108" s="144"/>
    </row>
    <row r="109" spans="1:26" s="9" customFormat="1" x14ac:dyDescent="0.25">
      <c r="A109" s="170">
        <f>A102+1</f>
        <v>16</v>
      </c>
      <c r="B109" s="11"/>
      <c r="C109" s="64">
        <f>C108+1</f>
        <v>43799</v>
      </c>
      <c r="D109" s="129"/>
      <c r="E109" s="90"/>
      <c r="F109" s="68"/>
      <c r="G109" s="67"/>
      <c r="H109" s="68"/>
      <c r="I109" s="68"/>
      <c r="J109" s="74"/>
      <c r="K109" s="169">
        <f>K102+1</f>
        <v>16</v>
      </c>
      <c r="L109" s="24" t="s">
        <v>14</v>
      </c>
      <c r="M109" s="65">
        <f>M108+1</f>
        <v>43946</v>
      </c>
      <c r="N109" s="129"/>
      <c r="O109" s="79"/>
      <c r="P109" s="69"/>
      <c r="Q109" s="40"/>
      <c r="R109" s="69"/>
      <c r="S109" s="69"/>
      <c r="T109" s="40"/>
      <c r="U109" s="169"/>
      <c r="V109" s="24"/>
      <c r="W109" s="65"/>
      <c r="X109" s="106"/>
      <c r="Y109" s="69"/>
      <c r="Z109" s="150"/>
    </row>
    <row r="110" spans="1:26" s="9" customFormat="1" x14ac:dyDescent="0.25">
      <c r="A110" s="170"/>
      <c r="B110" s="13"/>
      <c r="C110" s="36">
        <f>C109+1</f>
        <v>43800</v>
      </c>
      <c r="D110" s="130"/>
      <c r="E110" s="89"/>
      <c r="F110" s="4"/>
      <c r="G110" s="51"/>
      <c r="H110" s="4"/>
      <c r="I110" s="4"/>
      <c r="J110" s="73"/>
      <c r="K110" s="170"/>
      <c r="L110" s="23"/>
      <c r="M110" s="49">
        <f>M109+1</f>
        <v>43947</v>
      </c>
      <c r="N110" s="130"/>
      <c r="O110" s="80"/>
      <c r="P110" s="34"/>
      <c r="Q110" s="41"/>
      <c r="R110" s="34"/>
      <c r="S110" s="34"/>
      <c r="T110" s="41"/>
      <c r="U110" s="170"/>
      <c r="V110" s="23"/>
      <c r="W110" s="49"/>
      <c r="X110" s="105"/>
      <c r="Y110" s="22"/>
      <c r="Z110" s="144"/>
    </row>
    <row r="111" spans="1:26" x14ac:dyDescent="0.25">
      <c r="A111" s="170"/>
      <c r="B111" s="12" t="s">
        <v>15</v>
      </c>
      <c r="C111" s="50">
        <f t="shared" ref="C111:C115" si="43">C110+1</f>
        <v>43801</v>
      </c>
      <c r="D111" s="130" t="s">
        <v>56</v>
      </c>
      <c r="E111" s="91" t="s">
        <v>25</v>
      </c>
      <c r="F111" s="3"/>
      <c r="G111" s="42"/>
      <c r="H111" s="3"/>
      <c r="I111" s="3"/>
      <c r="J111" s="46"/>
      <c r="K111" s="170"/>
      <c r="L111" s="12" t="s">
        <v>15</v>
      </c>
      <c r="M111" s="50">
        <f t="shared" ref="M111:M115" si="44">M110+1</f>
        <v>43948</v>
      </c>
      <c r="N111" s="130" t="s">
        <v>56</v>
      </c>
      <c r="O111" s="101" t="s">
        <v>13</v>
      </c>
      <c r="Q111" s="43"/>
      <c r="T111" s="42"/>
      <c r="U111" s="170"/>
      <c r="V111" s="12"/>
      <c r="X111" s="37"/>
      <c r="Y111" s="3"/>
      <c r="Z111" s="143"/>
    </row>
    <row r="112" spans="1:26" x14ac:dyDescent="0.25">
      <c r="A112" s="170"/>
      <c r="B112" s="12" t="s">
        <v>16</v>
      </c>
      <c r="C112" s="50">
        <f t="shared" si="43"/>
        <v>43802</v>
      </c>
      <c r="D112" s="130"/>
      <c r="E112" s="92"/>
      <c r="F112" s="3"/>
      <c r="G112" s="42"/>
      <c r="H112" s="3"/>
      <c r="I112" s="3"/>
      <c r="J112" s="46"/>
      <c r="K112" s="170"/>
      <c r="L112" s="12" t="s">
        <v>16</v>
      </c>
      <c r="M112" s="50">
        <f t="shared" si="44"/>
        <v>43949</v>
      </c>
      <c r="N112" s="130"/>
      <c r="O112" s="91" t="s">
        <v>25</v>
      </c>
      <c r="Q112" s="42"/>
      <c r="T112" s="42"/>
      <c r="U112" s="170"/>
      <c r="V112" s="12"/>
      <c r="X112" s="37"/>
      <c r="Y112" s="3"/>
      <c r="Z112" s="143"/>
    </row>
    <row r="113" spans="1:26" x14ac:dyDescent="0.25">
      <c r="A113" s="170"/>
      <c r="B113" s="12" t="s">
        <v>17</v>
      </c>
      <c r="C113" s="50">
        <f t="shared" si="43"/>
        <v>43803</v>
      </c>
      <c r="D113" s="130"/>
      <c r="E113" s="92"/>
      <c r="F113" s="3"/>
      <c r="G113" s="42"/>
      <c r="H113" s="3"/>
      <c r="I113" s="3"/>
      <c r="J113" s="46"/>
      <c r="K113" s="170"/>
      <c r="L113" s="12" t="s">
        <v>17</v>
      </c>
      <c r="M113" s="50">
        <f t="shared" si="44"/>
        <v>43950</v>
      </c>
      <c r="N113" s="130"/>
      <c r="O113" s="92"/>
      <c r="Q113" s="42"/>
      <c r="T113" s="42"/>
      <c r="U113" s="170"/>
      <c r="V113" s="12"/>
      <c r="X113" s="37"/>
      <c r="Y113" s="3"/>
      <c r="Z113" s="143"/>
    </row>
    <row r="114" spans="1:26" x14ac:dyDescent="0.25">
      <c r="A114" s="170"/>
      <c r="B114" s="12" t="s">
        <v>18</v>
      </c>
      <c r="C114" s="50">
        <f t="shared" si="43"/>
        <v>43804</v>
      </c>
      <c r="D114" s="130"/>
      <c r="E114" s="93" t="s">
        <v>38</v>
      </c>
      <c r="F114" s="3"/>
      <c r="G114" s="42"/>
      <c r="H114" s="3"/>
      <c r="I114" s="3"/>
      <c r="J114" s="72"/>
      <c r="K114" s="170"/>
      <c r="L114" s="12" t="s">
        <v>18</v>
      </c>
      <c r="M114" s="50">
        <f t="shared" si="44"/>
        <v>43951</v>
      </c>
      <c r="N114" s="130"/>
      <c r="O114" s="93" t="s">
        <v>38</v>
      </c>
      <c r="Q114" s="42"/>
      <c r="T114" s="42"/>
      <c r="U114" s="170"/>
      <c r="V114" s="12"/>
      <c r="X114" s="37"/>
      <c r="Y114" s="3"/>
      <c r="Z114" s="143"/>
    </row>
    <row r="115" spans="1:26" x14ac:dyDescent="0.25">
      <c r="A115" s="171"/>
      <c r="B115" s="12" t="s">
        <v>19</v>
      </c>
      <c r="C115" s="50">
        <f t="shared" si="43"/>
        <v>43805</v>
      </c>
      <c r="D115" s="130"/>
      <c r="E115" s="94"/>
      <c r="G115" s="42"/>
      <c r="J115" s="46" t="s">
        <v>13</v>
      </c>
      <c r="K115" s="171"/>
      <c r="L115" s="12" t="s">
        <v>19</v>
      </c>
      <c r="M115" s="50">
        <f t="shared" si="44"/>
        <v>43952</v>
      </c>
      <c r="N115" s="130"/>
      <c r="O115" s="94"/>
      <c r="Q115" s="42"/>
      <c r="T115" s="42" t="s">
        <v>13</v>
      </c>
      <c r="U115" s="171"/>
      <c r="V115" s="12"/>
      <c r="X115" s="37"/>
      <c r="Z115" s="143"/>
    </row>
    <row r="116" spans="1:26" ht="15.95" customHeight="1" x14ac:dyDescent="0.25">
      <c r="A116" s="170">
        <f>A109+1</f>
        <v>17</v>
      </c>
      <c r="B116" s="11" t="s">
        <v>14</v>
      </c>
      <c r="C116" s="125">
        <f>C115+1</f>
        <v>43806</v>
      </c>
      <c r="D116" s="129"/>
      <c r="E116" s="95"/>
      <c r="F116" s="8"/>
      <c r="G116" s="40"/>
      <c r="H116" s="8"/>
      <c r="I116" s="8"/>
      <c r="J116" s="75"/>
      <c r="K116" s="169">
        <f>K109+1</f>
        <v>17</v>
      </c>
      <c r="L116" s="11" t="s">
        <v>14</v>
      </c>
      <c r="M116" s="125">
        <f>M115+1</f>
        <v>43953</v>
      </c>
      <c r="N116" s="129"/>
      <c r="O116" s="95"/>
      <c r="P116" s="8"/>
      <c r="Q116" s="40"/>
      <c r="R116" s="8"/>
      <c r="S116" s="8"/>
      <c r="T116" s="8"/>
      <c r="U116" s="169"/>
      <c r="V116" s="11"/>
      <c r="W116" s="38"/>
      <c r="X116" s="98"/>
      <c r="Y116" s="8"/>
      <c r="Z116" s="141"/>
    </row>
    <row r="117" spans="1:26" s="9" customFormat="1" x14ac:dyDescent="0.25">
      <c r="A117" s="170"/>
      <c r="B117" s="13"/>
      <c r="C117" s="36">
        <f>C116+1</f>
        <v>43807</v>
      </c>
      <c r="D117" s="130"/>
      <c r="E117" s="96"/>
      <c r="F117" s="4"/>
      <c r="G117" s="41"/>
      <c r="H117" s="4"/>
      <c r="I117" s="4"/>
      <c r="J117" s="76"/>
      <c r="K117" s="170"/>
      <c r="L117" s="13"/>
      <c r="M117" s="36">
        <f>M116+1</f>
        <v>43954</v>
      </c>
      <c r="N117" s="130"/>
      <c r="O117" s="96"/>
      <c r="P117" s="7"/>
      <c r="Q117" s="41"/>
      <c r="R117" s="7"/>
      <c r="S117" s="7"/>
      <c r="T117" s="7"/>
      <c r="U117" s="170"/>
      <c r="V117" s="13"/>
      <c r="W117" s="36"/>
      <c r="X117" s="99"/>
      <c r="Y117" s="4"/>
      <c r="Z117" s="142"/>
    </row>
    <row r="118" spans="1:26" x14ac:dyDescent="0.25">
      <c r="A118" s="170"/>
      <c r="B118" s="12" t="s">
        <v>15</v>
      </c>
      <c r="C118" s="50">
        <f t="shared" ref="C118:C122" si="45">C117+1</f>
        <v>43808</v>
      </c>
      <c r="D118" s="130"/>
      <c r="E118" s="94"/>
      <c r="F118" s="3"/>
      <c r="G118" s="42"/>
      <c r="H118" s="3"/>
      <c r="I118" s="3"/>
      <c r="J118" s="77" t="s">
        <v>11</v>
      </c>
      <c r="K118" s="170"/>
      <c r="L118" s="12" t="s">
        <v>15</v>
      </c>
      <c r="M118" s="50">
        <f t="shared" ref="M118:M122" si="46">M117+1</f>
        <v>43955</v>
      </c>
      <c r="N118" s="130"/>
      <c r="O118" s="94"/>
      <c r="Q118" s="42"/>
      <c r="T118" s="6" t="s">
        <v>11</v>
      </c>
      <c r="U118" s="170"/>
      <c r="V118" s="12"/>
      <c r="X118" s="37"/>
      <c r="Y118" s="3"/>
      <c r="Z118" s="143"/>
    </row>
    <row r="119" spans="1:26" x14ac:dyDescent="0.25">
      <c r="A119" s="170"/>
      <c r="B119" s="12" t="s">
        <v>16</v>
      </c>
      <c r="C119" s="50">
        <f t="shared" si="45"/>
        <v>43809</v>
      </c>
      <c r="D119" s="130"/>
      <c r="E119" s="94"/>
      <c r="F119" s="3"/>
      <c r="G119" s="42"/>
      <c r="H119" s="3"/>
      <c r="I119" s="3"/>
      <c r="J119" s="77"/>
      <c r="K119" s="170"/>
      <c r="L119" s="12" t="s">
        <v>16</v>
      </c>
      <c r="M119" s="50">
        <f t="shared" si="46"/>
        <v>43956</v>
      </c>
      <c r="N119" s="130"/>
      <c r="O119" s="94"/>
      <c r="Q119" s="42"/>
      <c r="U119" s="170"/>
      <c r="V119" s="12"/>
      <c r="X119" s="37"/>
      <c r="Y119" s="3"/>
      <c r="Z119" s="143"/>
    </row>
    <row r="120" spans="1:26" x14ac:dyDescent="0.25">
      <c r="A120" s="170"/>
      <c r="B120" s="12" t="s">
        <v>17</v>
      </c>
      <c r="C120" s="50">
        <f t="shared" si="45"/>
        <v>43810</v>
      </c>
      <c r="D120" s="130"/>
      <c r="E120" s="94"/>
      <c r="F120" s="3"/>
      <c r="G120" s="42" t="s">
        <v>13</v>
      </c>
      <c r="H120" s="3"/>
      <c r="I120" s="3"/>
      <c r="K120" s="170"/>
      <c r="L120" s="12" t="s">
        <v>17</v>
      </c>
      <c r="M120" s="50">
        <f t="shared" si="46"/>
        <v>43957</v>
      </c>
      <c r="N120" s="130"/>
      <c r="O120" s="97"/>
      <c r="Q120" s="42" t="s">
        <v>13</v>
      </c>
      <c r="U120" s="170"/>
      <c r="V120" s="12"/>
      <c r="X120" s="37"/>
      <c r="Y120" s="3"/>
      <c r="Z120" s="143"/>
    </row>
    <row r="121" spans="1:26" x14ac:dyDescent="0.25">
      <c r="A121" s="170"/>
      <c r="B121" s="12" t="s">
        <v>18</v>
      </c>
      <c r="C121" s="50">
        <f t="shared" si="45"/>
        <v>43811</v>
      </c>
      <c r="D121" s="130"/>
      <c r="E121" s="178" t="s">
        <v>54</v>
      </c>
      <c r="F121" s="179"/>
      <c r="G121" s="179"/>
      <c r="H121" s="179"/>
      <c r="I121" s="179"/>
      <c r="J121" s="180"/>
      <c r="K121" s="170"/>
      <c r="L121" s="12" t="s">
        <v>18</v>
      </c>
      <c r="M121" s="50">
        <f t="shared" si="46"/>
        <v>43958</v>
      </c>
      <c r="N121" s="130"/>
      <c r="O121" s="178" t="s">
        <v>54</v>
      </c>
      <c r="P121" s="179"/>
      <c r="Q121" s="179"/>
      <c r="R121" s="179"/>
      <c r="S121" s="179"/>
      <c r="T121" s="180"/>
      <c r="U121" s="170"/>
      <c r="V121" s="12"/>
      <c r="X121" s="37"/>
      <c r="Y121" s="3"/>
      <c r="Z121" s="143"/>
    </row>
    <row r="122" spans="1:26" x14ac:dyDescent="0.25">
      <c r="A122" s="171"/>
      <c r="B122" s="12" t="s">
        <v>19</v>
      </c>
      <c r="C122" s="50">
        <f t="shared" si="45"/>
        <v>43812</v>
      </c>
      <c r="D122" s="130"/>
      <c r="E122" s="181"/>
      <c r="F122" s="182"/>
      <c r="G122" s="182"/>
      <c r="H122" s="182"/>
      <c r="I122" s="182"/>
      <c r="J122" s="183"/>
      <c r="K122" s="171"/>
      <c r="L122" s="12" t="s">
        <v>19</v>
      </c>
      <c r="M122" s="50">
        <f t="shared" si="46"/>
        <v>43959</v>
      </c>
      <c r="N122" s="130"/>
      <c r="O122" s="181"/>
      <c r="P122" s="182"/>
      <c r="Q122" s="182"/>
      <c r="R122" s="182"/>
      <c r="S122" s="182"/>
      <c r="T122" s="183"/>
      <c r="U122" s="171"/>
      <c r="V122" s="12"/>
      <c r="X122" s="37"/>
      <c r="Z122" s="151"/>
    </row>
    <row r="123" spans="1:26" ht="15.95" customHeight="1" x14ac:dyDescent="0.25">
      <c r="A123" s="70"/>
      <c r="B123" s="11" t="s">
        <v>14</v>
      </c>
      <c r="C123" s="125">
        <f>C122+1</f>
        <v>43813</v>
      </c>
      <c r="D123" s="129"/>
      <c r="E123" s="98"/>
      <c r="F123" s="8"/>
      <c r="G123" s="8"/>
      <c r="H123" s="8"/>
      <c r="I123" s="8"/>
      <c r="J123" s="8"/>
      <c r="K123" s="70"/>
      <c r="L123" s="11" t="s">
        <v>14</v>
      </c>
      <c r="M123" s="125">
        <f>M122+1</f>
        <v>43960</v>
      </c>
      <c r="N123" s="129"/>
      <c r="O123" s="98"/>
      <c r="P123" s="8"/>
      <c r="Q123" s="8"/>
      <c r="R123" s="8"/>
      <c r="S123" s="8"/>
      <c r="T123" s="8"/>
      <c r="U123" s="70"/>
      <c r="V123" s="11"/>
      <c r="W123" s="38"/>
      <c r="X123" s="98"/>
      <c r="Y123" s="8"/>
      <c r="Z123" s="141"/>
    </row>
    <row r="124" spans="1:26" s="9" customFormat="1" x14ac:dyDescent="0.25">
      <c r="A124" s="26"/>
      <c r="B124" s="13"/>
      <c r="C124" s="36">
        <f>C123+1</f>
        <v>43814</v>
      </c>
      <c r="D124" s="130"/>
      <c r="E124" s="99"/>
      <c r="F124" s="4"/>
      <c r="G124" s="4"/>
      <c r="H124" s="4"/>
      <c r="I124" s="4"/>
      <c r="J124" s="7"/>
      <c r="K124" s="26"/>
      <c r="L124" s="13"/>
      <c r="M124" s="36">
        <f>M123+1</f>
        <v>43961</v>
      </c>
      <c r="N124" s="130"/>
      <c r="O124" s="99"/>
      <c r="P124" s="4"/>
      <c r="Q124" s="4"/>
      <c r="R124" s="4"/>
      <c r="S124" s="4"/>
      <c r="T124" s="7"/>
      <c r="U124" s="26"/>
      <c r="V124" s="13"/>
      <c r="W124" s="36"/>
      <c r="X124" s="99"/>
      <c r="Y124" s="4"/>
      <c r="Z124" s="142"/>
    </row>
    <row r="125" spans="1:26" x14ac:dyDescent="0.25">
      <c r="A125" s="26"/>
      <c r="B125" s="12" t="s">
        <v>15</v>
      </c>
      <c r="C125" s="50">
        <f t="shared" ref="C125" si="47">C124+1</f>
        <v>43815</v>
      </c>
      <c r="D125" s="130"/>
      <c r="E125" s="37" t="s">
        <v>11</v>
      </c>
      <c r="F125" s="3"/>
      <c r="G125" s="3" t="s">
        <v>11</v>
      </c>
      <c r="H125" s="3"/>
      <c r="I125" s="3"/>
      <c r="K125" s="26"/>
      <c r="L125" s="12" t="s">
        <v>15</v>
      </c>
      <c r="M125" s="50">
        <f t="shared" ref="M125" si="48">M124+1</f>
        <v>43962</v>
      </c>
      <c r="N125" s="130"/>
      <c r="O125" s="37" t="s">
        <v>11</v>
      </c>
      <c r="P125" s="3"/>
      <c r="Q125" s="3" t="s">
        <v>11</v>
      </c>
      <c r="R125" s="3"/>
      <c r="S125" s="3"/>
      <c r="U125" s="26"/>
      <c r="V125" s="12"/>
      <c r="X125" s="37"/>
      <c r="Y125" s="3"/>
      <c r="Z125" s="143"/>
    </row>
    <row r="126" spans="1:26" x14ac:dyDescent="0.25">
      <c r="A126" s="26"/>
      <c r="B126" s="12"/>
      <c r="D126" s="130"/>
      <c r="E126" s="37"/>
      <c r="F126" s="3"/>
      <c r="G126" s="3"/>
      <c r="H126" s="3"/>
      <c r="I126" s="3"/>
      <c r="K126" s="26"/>
      <c r="L126" s="12"/>
      <c r="N126" s="130"/>
      <c r="O126" s="37"/>
      <c r="P126" s="3"/>
      <c r="Q126" s="3"/>
      <c r="R126" s="3"/>
      <c r="S126" s="3"/>
      <c r="U126" s="26"/>
      <c r="V126" s="12"/>
      <c r="X126" s="37"/>
      <c r="Y126" s="3"/>
      <c r="Z126" s="143"/>
    </row>
    <row r="127" spans="1:26" ht="15.95" customHeight="1" x14ac:dyDescent="0.25">
      <c r="A127" s="175" t="s">
        <v>24</v>
      </c>
      <c r="B127" s="21"/>
      <c r="C127" s="28" t="s">
        <v>14</v>
      </c>
      <c r="D127" s="129"/>
      <c r="E127" s="31">
        <f ca="1">COUNTIF(INDIRECT("B"&amp;MATCH("Classes Begin",E$1:E$126,0)):INDIRECT("B"&amp;MATCH("Classes End",E$1:E$126,0)),$C127)</f>
        <v>15</v>
      </c>
      <c r="F127" s="20">
        <f ca="1">COUNTIF(INDIRECT("B"&amp;MATCH("Classes Begin",F$1:F$126,0)):INDIRECT("B"&amp;MATCH("Classes End",F$1:F$126,0)),$C127)</f>
        <v>8</v>
      </c>
      <c r="G127" s="20">
        <f ca="1">COUNTIF(INDIRECT("B"&amp;MATCH("Classes Begin",G$1:G$126,0)):INDIRECT("B"&amp;MATCH("Classes End",G$1:G$126,0)),$C127)</f>
        <v>8</v>
      </c>
      <c r="H127" s="20">
        <f ca="1">COUNTIF(INDIRECT("B"&amp;MATCH("Classes Begin",H$1:H$126,0)):INDIRECT("B"&amp;MATCH("Classes End",H$1:H$126,0)),$C127)</f>
        <v>5</v>
      </c>
      <c r="I127" s="20">
        <f ca="1">COUNTIF(INDIRECT("B"&amp;MATCH("Classes Begin",I$1:I$126,0)):INDIRECT("B"&amp;MATCH("Classes End",I$1:I$126,0)),$C127)</f>
        <v>5</v>
      </c>
      <c r="J127" s="20">
        <f ca="1">COUNTIF(INDIRECT("B"&amp;MATCH("Classes Begin",J$1:J$126,0)):INDIRECT("B"&amp;MATCH("Classes End",J$1:J$126,0)),$C127)</f>
        <v>5</v>
      </c>
      <c r="K127" s="169" t="s">
        <v>24</v>
      </c>
      <c r="L127" s="21"/>
      <c r="M127" s="28" t="s">
        <v>14</v>
      </c>
      <c r="N127" s="132"/>
      <c r="O127" s="31">
        <f ca="1">COUNTIF(INDIRECT("L"&amp;MATCH("Classes Begin",O$1:O$126,0)):INDIRECT("L"&amp;MATCH("Classes End",O$1:O$126,0)),$M127)</f>
        <v>15</v>
      </c>
      <c r="P127" s="20">
        <f ca="1">COUNTIF(INDIRECT("L"&amp;MATCH("Classes Begin",P$1:P$126,0)):INDIRECT("L"&amp;MATCH("Classes End",P$1:P$126,0)),$M127)</f>
        <v>8</v>
      </c>
      <c r="Q127" s="20">
        <f ca="1">COUNTIF(INDIRECT("L"&amp;MATCH("Classes Begin",Q$1:Q$126,0)):INDIRECT("L"&amp;MATCH("Classes End",Q$1:Q$126,0)),$M127)</f>
        <v>8</v>
      </c>
      <c r="R127" s="20">
        <f ca="1">COUNTIF(INDIRECT("L"&amp;MATCH("Classes Begin",R$1:R$126,0)):INDIRECT("L"&amp;MATCH("Classes End",R$1:R$126,0)),$M127)</f>
        <v>5</v>
      </c>
      <c r="S127" s="20">
        <f ca="1">COUNTIF(INDIRECT("L"&amp;MATCH("Classes Begin",S$1:S$126,0)):INDIRECT("L"&amp;MATCH("Classes End",S$1:S$126,0)),$M127)</f>
        <v>5</v>
      </c>
      <c r="T127" s="135">
        <f ca="1">COUNTIF(INDIRECT("L"&amp;MATCH("Classes Begin",T$1:T$126,0)):INDIRECT("L"&amp;MATCH("Classes End",T$1:T$126,0)),$M127)</f>
        <v>5</v>
      </c>
      <c r="U127" s="175" t="s">
        <v>24</v>
      </c>
      <c r="V127" s="21"/>
      <c r="W127" s="28" t="s">
        <v>14</v>
      </c>
      <c r="X127" s="31">
        <f ca="1">COUNTIF(INDIRECT("V"&amp;MATCH("Classes Begin",X$1:X$126,0)):INDIRECT("V"&amp;MATCH("Classes End",X$1:X$126,0)),$W127)</f>
        <v>12</v>
      </c>
      <c r="Y127" s="20">
        <f ca="1">COUNTIF(INDIRECT("V"&amp;MATCH("Classes Begin",Y$1:Y$126,0)):INDIRECT("V"&amp;MATCH("Classes End",Y$1:Y$126,0)),$W127)</f>
        <v>6</v>
      </c>
      <c r="Z127" s="135">
        <f ca="1">COUNTIF(INDIRECT("V"&amp;MATCH("Classes Begin",Z$1:Z$126,0)):INDIRECT("V"&amp;MATCH("Classes End",Z$1:Z$126,0)),$W127)</f>
        <v>6</v>
      </c>
    </row>
    <row r="128" spans="1:26" x14ac:dyDescent="0.25">
      <c r="A128" s="176"/>
      <c r="B128" s="16"/>
      <c r="C128" s="29" t="s">
        <v>15</v>
      </c>
      <c r="D128" s="130"/>
      <c r="E128" s="32">
        <f ca="1">COUNTIF(INDIRECT("B"&amp;MATCH("Classes Begin",E$1:E$126,0)):INDIRECT("B"&amp;MATCH("Classes End",E$1:E$126,0)),$C128)</f>
        <v>13</v>
      </c>
      <c r="F128" s="15">
        <f ca="1">COUNTIF(INDIRECT("B"&amp;MATCH("Classes Begin",F$1:F$126,0)):INDIRECT("B"&amp;MATCH("Classes End",F$1:F$126,0)),$C128)</f>
        <v>7</v>
      </c>
      <c r="G128" s="15">
        <f ca="1">COUNTIF(INDIRECT("B"&amp;MATCH("Classes Begin",G$1:G$126,0)):INDIRECT("B"&amp;MATCH("Classes End",G$1:G$126,0)),$C128)</f>
        <v>8</v>
      </c>
      <c r="H128" s="15">
        <f ca="1">COUNTIF(INDIRECT("B"&amp;MATCH("Classes Begin",H$1:H$126,0)):INDIRECT("B"&amp;MATCH("Classes End",H$1:H$126,0)),$C128)</f>
        <v>4</v>
      </c>
      <c r="I128" s="15">
        <f ca="1">COUNTIF(INDIRECT("B"&amp;MATCH("Classes Begin",I$1:I$126,0)):INDIRECT("B"&amp;MATCH("Classes End",I$1:I$126,0)),$C128)</f>
        <v>5</v>
      </c>
      <c r="J128" s="15">
        <f ca="1">COUNTIF(INDIRECT("B"&amp;MATCH("Classes Begin",J$1:J$126,0)):INDIRECT("B"&amp;MATCH("Classes End",J$1:J$126,0)),$C128)</f>
        <v>5</v>
      </c>
      <c r="K128" s="170"/>
      <c r="L128" s="16"/>
      <c r="M128" s="29" t="s">
        <v>15</v>
      </c>
      <c r="N128" s="133"/>
      <c r="O128" s="32">
        <f ca="1">COUNTIF(INDIRECT("L"&amp;MATCH("Classes Begin",O$1:O$126,0)):INDIRECT("L"&amp;MATCH("Classes End",O$1:O$126,0)),$M128)</f>
        <v>14</v>
      </c>
      <c r="P128" s="15">
        <f ca="1">COUNTIF(INDIRECT("L"&amp;MATCH("Classes Begin",P$1:P$126,0)):INDIRECT("L"&amp;MATCH("Classes End",P$1:P$126,0)),$M128)</f>
        <v>7</v>
      </c>
      <c r="Q128" s="15">
        <f ca="1">COUNTIF(INDIRECT("L"&amp;MATCH("Classes Begin",Q$1:Q$126,0)):INDIRECT("L"&amp;MATCH("Classes End",Q$1:Q$126,0)),$M128)</f>
        <v>8</v>
      </c>
      <c r="R128" s="15">
        <f ca="1">COUNTIF(INDIRECT("L"&amp;MATCH("Classes Begin",R$1:R$126,0)):INDIRECT("L"&amp;MATCH("Classes End",R$1:R$126,0)),$M128)</f>
        <v>4</v>
      </c>
      <c r="S128" s="15">
        <f ca="1">COUNTIF(INDIRECT("L"&amp;MATCH("Classes Begin",S$1:S$126,0)):INDIRECT("L"&amp;MATCH("Classes End",S$1:S$126,0)),$M128)</f>
        <v>5</v>
      </c>
      <c r="T128" s="136">
        <f ca="1">COUNTIF(INDIRECT("L"&amp;MATCH("Classes Begin",T$1:T$126,0)):INDIRECT("L"&amp;MATCH("Classes End",T$1:T$126,0)),$M128)</f>
        <v>5</v>
      </c>
      <c r="U128" s="176"/>
      <c r="V128" s="16"/>
      <c r="W128" s="29" t="s">
        <v>15</v>
      </c>
      <c r="X128" s="32">
        <f ca="1">COUNTIF(INDIRECT("V"&amp;MATCH("Classes Begin",X$1:X$126,0)):INDIRECT("V"&amp;MATCH("Classes End",X$1:X$126,0)),$W128)</f>
        <v>11</v>
      </c>
      <c r="Y128" s="15">
        <f ca="1">COUNTIF(INDIRECT("V"&amp;MATCH("Classes Begin",Y$1:Y$126,0)):INDIRECT("V"&amp;MATCH("Classes End",Y$1:Y$126,0)),$W128)</f>
        <v>5</v>
      </c>
      <c r="Z128" s="136">
        <f ca="1">COUNTIF(INDIRECT("V"&amp;MATCH("Classes Begin",Z$1:Z$126,0)):INDIRECT("V"&amp;MATCH("Classes End",Z$1:Z$126,0)),$W128)</f>
        <v>6</v>
      </c>
    </row>
    <row r="129" spans="1:26" x14ac:dyDescent="0.25">
      <c r="A129" s="176"/>
      <c r="B129" s="16"/>
      <c r="C129" s="29" t="s">
        <v>16</v>
      </c>
      <c r="D129" s="130"/>
      <c r="E129" s="32">
        <f ca="1">COUNTIF(INDIRECT("B"&amp;MATCH("Classes Begin",E$1:E$126,0)):INDIRECT("B"&amp;MATCH("Classes End",E$1:E$126,0)),$C129)</f>
        <v>15</v>
      </c>
      <c r="F129" s="15">
        <f ca="1">COUNTIF(INDIRECT("B"&amp;MATCH("Classes Begin",F$1:F$126,0)):INDIRECT("B"&amp;MATCH("Classes End",F$1:F$126,0)),$C129)</f>
        <v>8</v>
      </c>
      <c r="G129" s="15">
        <f ca="1">COUNTIF(INDIRECT("B"&amp;MATCH("Classes Begin",G$1:G$126,0)):INDIRECT("B"&amp;MATCH("Classes End",G$1:G$126,0)),$C129)</f>
        <v>9</v>
      </c>
      <c r="H129" s="15">
        <f ca="1">COUNTIF(INDIRECT("B"&amp;MATCH("Classes Begin",H$1:H$126,0)):INDIRECT("B"&amp;MATCH("Classes End",H$1:H$126,0)),$C129)</f>
        <v>5</v>
      </c>
      <c r="I129" s="15">
        <f ca="1">COUNTIF(INDIRECT("B"&amp;MATCH("Classes Begin",I$1:I$126,0)):INDIRECT("B"&amp;MATCH("Classes End",I$1:I$126,0)),$C129)</f>
        <v>5</v>
      </c>
      <c r="J129" s="15">
        <f ca="1">COUNTIF(INDIRECT("B"&amp;MATCH("Classes Begin",J$1:J$126,0)):INDIRECT("B"&amp;MATCH("Classes End",J$1:J$126,0)),$C129)</f>
        <v>6</v>
      </c>
      <c r="K129" s="170"/>
      <c r="L129" s="16"/>
      <c r="M129" s="29" t="s">
        <v>16</v>
      </c>
      <c r="N129" s="133"/>
      <c r="O129" s="32">
        <f ca="1">COUNTIF(INDIRECT("L"&amp;MATCH("Classes Begin",O$1:O$126,0)):INDIRECT("L"&amp;MATCH("Classes End",O$1:O$126,0)),$M129)</f>
        <v>14</v>
      </c>
      <c r="P129" s="15">
        <f ca="1">COUNTIF(INDIRECT("L"&amp;MATCH("Classes Begin",P$1:P$126,0)):INDIRECT("L"&amp;MATCH("Classes End",P$1:P$126,0)),$M129)</f>
        <v>8</v>
      </c>
      <c r="Q129" s="15">
        <f ca="1">COUNTIF(INDIRECT("L"&amp;MATCH("Classes Begin",Q$1:Q$126,0)):INDIRECT("L"&amp;MATCH("Classes End",Q$1:Q$126,0)),$M129)</f>
        <v>8</v>
      </c>
      <c r="R129" s="15">
        <f ca="1">COUNTIF(INDIRECT("L"&amp;MATCH("Classes Begin",R$1:R$126,0)):INDIRECT("L"&amp;MATCH("Classes End",R$1:R$126,0)),$M129)</f>
        <v>5</v>
      </c>
      <c r="S129" s="15">
        <f ca="1">COUNTIF(INDIRECT("L"&amp;MATCH("Classes Begin",S$1:S$126,0)):INDIRECT("L"&amp;MATCH("Classes End",S$1:S$126,0)),$M129)</f>
        <v>5</v>
      </c>
      <c r="T129" s="136">
        <f ca="1">COUNTIF(INDIRECT("L"&amp;MATCH("Classes Begin",T$1:T$126,0)):INDIRECT("L"&amp;MATCH("Classes End",T$1:T$126,0)),$M129)</f>
        <v>5</v>
      </c>
      <c r="U129" s="176"/>
      <c r="V129" s="16"/>
      <c r="W129" s="29" t="s">
        <v>16</v>
      </c>
      <c r="X129" s="32">
        <f ca="1">COUNTIF(INDIRECT("V"&amp;MATCH("Classes Begin",X$1:X$126,0)):INDIRECT("V"&amp;MATCH("Classes End",X$1:X$126,0)),$W129)</f>
        <v>12</v>
      </c>
      <c r="Y129" s="15">
        <f ca="1">COUNTIF(INDIRECT("V"&amp;MATCH("Classes Begin",Y$1:Y$126,0)):INDIRECT("V"&amp;MATCH("Classes End",Y$1:Y$126,0)),$W129)</f>
        <v>6</v>
      </c>
      <c r="Z129" s="136">
        <f ca="1">COUNTIF(INDIRECT("V"&amp;MATCH("Classes Begin",Z$1:Z$126,0)):INDIRECT("V"&amp;MATCH("Classes End",Z$1:Z$126,0)),$W129)</f>
        <v>6</v>
      </c>
    </row>
    <row r="130" spans="1:26" x14ac:dyDescent="0.25">
      <c r="A130" s="176"/>
      <c r="B130" s="16"/>
      <c r="C130" s="29" t="s">
        <v>17</v>
      </c>
      <c r="D130" s="130"/>
      <c r="E130" s="32">
        <f ca="1">COUNTIF(INDIRECT("B"&amp;MATCH("Classes Begin",E$1:E$126,0)):INDIRECT("B"&amp;MATCH("Classes End",E$1:E$126,0)),$C130)</f>
        <v>15</v>
      </c>
      <c r="F130" s="15">
        <f ca="1">COUNTIF(INDIRECT("B"&amp;MATCH("Classes Begin",F$1:F$126,0)):INDIRECT("B"&amp;MATCH("Classes End",F$1:F$126,0)),$C130)</f>
        <v>8</v>
      </c>
      <c r="G130" s="15">
        <f ca="1">COUNTIF(INDIRECT("B"&amp;MATCH("Classes Begin",G$1:G$126,0)):INDIRECT("B"&amp;MATCH("Classes End",G$1:G$126,0)),$C130)</f>
        <v>9</v>
      </c>
      <c r="H130" s="15">
        <f ca="1">COUNTIF(INDIRECT("B"&amp;MATCH("Classes Begin",H$1:H$126,0)):INDIRECT("B"&amp;MATCH("Classes End",H$1:H$126,0)),$C130)</f>
        <v>5</v>
      </c>
      <c r="I130" s="15">
        <f ca="1">COUNTIF(INDIRECT("B"&amp;MATCH("Classes Begin",I$1:I$126,0)):INDIRECT("B"&amp;MATCH("Classes End",I$1:I$126,0)),$C130)</f>
        <v>5</v>
      </c>
      <c r="J130" s="15">
        <f ca="1">COUNTIF(INDIRECT("B"&amp;MATCH("Classes Begin",J$1:J$126,0)):INDIRECT("B"&amp;MATCH("Classes End",J$1:J$126,0)),$C130)</f>
        <v>6</v>
      </c>
      <c r="K130" s="170"/>
      <c r="L130" s="16"/>
      <c r="M130" s="29" t="s">
        <v>17</v>
      </c>
      <c r="N130" s="133"/>
      <c r="O130" s="32">
        <f ca="1">COUNTIF(INDIRECT("L"&amp;MATCH("Classes Begin",O$1:O$126,0)):INDIRECT("L"&amp;MATCH("Classes End",O$1:O$126,0)),$M130)</f>
        <v>14</v>
      </c>
      <c r="P130" s="15">
        <f ca="1">COUNTIF(INDIRECT("L"&amp;MATCH("Classes Begin",P$1:P$126,0)):INDIRECT("L"&amp;MATCH("Classes End",P$1:P$126,0)),$M130)</f>
        <v>8</v>
      </c>
      <c r="Q130" s="15">
        <f ca="1">COUNTIF(INDIRECT("L"&amp;MATCH("Classes Begin",Q$1:Q$126,0)):INDIRECT("L"&amp;MATCH("Classes End",Q$1:Q$126,0)),$M130)</f>
        <v>8</v>
      </c>
      <c r="R130" s="15">
        <f ca="1">COUNTIF(INDIRECT("L"&amp;MATCH("Classes Begin",R$1:R$126,0)):INDIRECT("L"&amp;MATCH("Classes End",R$1:R$126,0)),$M130)</f>
        <v>5</v>
      </c>
      <c r="S130" s="15">
        <f ca="1">COUNTIF(INDIRECT("L"&amp;MATCH("Classes Begin",S$1:S$126,0)):INDIRECT("L"&amp;MATCH("Classes End",S$1:S$126,0)),$M130)</f>
        <v>5</v>
      </c>
      <c r="T130" s="136">
        <f ca="1">COUNTIF(INDIRECT("L"&amp;MATCH("Classes Begin",T$1:T$126,0)):INDIRECT("L"&amp;MATCH("Classes End",T$1:T$126,0)),$M130)</f>
        <v>5</v>
      </c>
      <c r="U130" s="176"/>
      <c r="V130" s="16"/>
      <c r="W130" s="29" t="s">
        <v>17</v>
      </c>
      <c r="X130" s="32">
        <f ca="1">COUNTIF(INDIRECT("V"&amp;MATCH("Classes Begin",X$1:X$126,0)):INDIRECT("V"&amp;MATCH("Classes End",X$1:X$126,0)),$W130)</f>
        <v>12</v>
      </c>
      <c r="Y130" s="15">
        <f ca="1">COUNTIF(INDIRECT("V"&amp;MATCH("Classes Begin",Y$1:Y$126,0)):INDIRECT("V"&amp;MATCH("Classes End",Y$1:Y$126,0)),$W130)</f>
        <v>6</v>
      </c>
      <c r="Z130" s="136">
        <f ca="1">COUNTIF(INDIRECT("V"&amp;MATCH("Classes Begin",Z$1:Z$126,0)):INDIRECT("V"&amp;MATCH("Classes End",Z$1:Z$126,0)),$W130)</f>
        <v>6</v>
      </c>
    </row>
    <row r="131" spans="1:26" x14ac:dyDescent="0.25">
      <c r="A131" s="176"/>
      <c r="B131" s="16"/>
      <c r="C131" s="29" t="s">
        <v>18</v>
      </c>
      <c r="D131" s="130"/>
      <c r="E131" s="32">
        <f ca="1">COUNTIF(INDIRECT("B"&amp;MATCH("Classes Begin",E$1:E$126,0)):INDIRECT("B"&amp;MATCH("Classes End",E$1:E$126,0)),$C131)</f>
        <v>14</v>
      </c>
      <c r="F131" s="15">
        <f ca="1">COUNTIF(INDIRECT("B"&amp;MATCH("Classes Begin",F$1:F$126,0)):INDIRECT("B"&amp;MATCH("Classes End",F$1:F$126,0)),$C131)</f>
        <v>8</v>
      </c>
      <c r="G131" s="15">
        <f ca="1">COUNTIF(INDIRECT("B"&amp;MATCH("Classes Begin",G$1:G$126,0)):INDIRECT("B"&amp;MATCH("Classes End",G$1:G$126,0)),$C131)</f>
        <v>7</v>
      </c>
      <c r="H131" s="15">
        <f ca="1">COUNTIF(INDIRECT("B"&amp;MATCH("Classes Begin",H$1:H$126,0)):INDIRECT("B"&amp;MATCH("Classes End",H$1:H$126,0)),$C131)</f>
        <v>5</v>
      </c>
      <c r="I131" s="15">
        <f ca="1">COUNTIF(INDIRECT("B"&amp;MATCH("Classes Begin",I$1:I$126,0)):INDIRECT("B"&amp;MATCH("Classes End",I$1:I$126,0)),$C131)</f>
        <v>5</v>
      </c>
      <c r="J131" s="15">
        <f ca="1">COUNTIF(INDIRECT("B"&amp;MATCH("Classes Begin",J$1:J$126,0)):INDIRECT("B"&amp;MATCH("Classes End",J$1:J$126,0)),$C131)</f>
        <v>5</v>
      </c>
      <c r="K131" s="170"/>
      <c r="L131" s="16"/>
      <c r="M131" s="29" t="s">
        <v>18</v>
      </c>
      <c r="N131" s="133"/>
      <c r="O131" s="32">
        <f ca="1">COUNTIF(INDIRECT("L"&amp;MATCH("Classes Begin",O$1:O$126,0)):INDIRECT("L"&amp;MATCH("Classes End",O$1:O$126,0)),$M131)</f>
        <v>14</v>
      </c>
      <c r="P131" s="15">
        <f ca="1">COUNTIF(INDIRECT("L"&amp;MATCH("Classes Begin",P$1:P$126,0)):INDIRECT("L"&amp;MATCH("Classes End",P$1:P$126,0)),$M131)</f>
        <v>8</v>
      </c>
      <c r="Q131" s="15">
        <f ca="1">COUNTIF(INDIRECT("L"&amp;MATCH("Classes Begin",Q$1:Q$126,0)):INDIRECT("L"&amp;MATCH("Classes End",Q$1:Q$126,0)),$M131)</f>
        <v>7</v>
      </c>
      <c r="R131" s="15">
        <f ca="1">COUNTIF(INDIRECT("L"&amp;MATCH("Classes Begin",R$1:R$126,0)):INDIRECT("L"&amp;MATCH("Classes End",R$1:R$126,0)),$M131)</f>
        <v>5</v>
      </c>
      <c r="S131" s="15">
        <f ca="1">COUNTIF(INDIRECT("L"&amp;MATCH("Classes Begin",S$1:S$126,0)):INDIRECT("L"&amp;MATCH("Classes End",S$1:S$126,0)),$M131)</f>
        <v>5</v>
      </c>
      <c r="T131" s="136">
        <f ca="1">COUNTIF(INDIRECT("L"&amp;MATCH("Classes Begin",T$1:T$126,0)):INDIRECT("L"&amp;MATCH("Classes End",T$1:T$126,0)),$M131)</f>
        <v>5</v>
      </c>
      <c r="U131" s="176"/>
      <c r="V131" s="16"/>
      <c r="W131" s="29" t="s">
        <v>18</v>
      </c>
      <c r="X131" s="32">
        <f ca="1">COUNTIF(INDIRECT("V"&amp;MATCH("Classes Begin",X$1:X$126,0)):INDIRECT("V"&amp;MATCH("Classes End",X$1:X$126,0)),$W131)</f>
        <v>12</v>
      </c>
      <c r="Y131" s="15">
        <f ca="1">COUNTIF(INDIRECT("V"&amp;MATCH("Classes Begin",Y$1:Y$126,0)):INDIRECT("V"&amp;MATCH("Classes End",Y$1:Y$126,0)),$W131)</f>
        <v>6</v>
      </c>
      <c r="Z131" s="136">
        <f ca="1">COUNTIF(INDIRECT("V"&amp;MATCH("Classes Begin",Z$1:Z$126,0)):INDIRECT("V"&amp;MATCH("Classes End",Z$1:Z$126,0)),$W131)</f>
        <v>6</v>
      </c>
    </row>
    <row r="132" spans="1:26" x14ac:dyDescent="0.25">
      <c r="A132" s="177"/>
      <c r="B132" s="17"/>
      <c r="C132" s="30" t="s">
        <v>19</v>
      </c>
      <c r="D132" s="131"/>
      <c r="E132" s="33">
        <f ca="1">COUNTIF(INDIRECT("B"&amp;MATCH("Classes Begin",E$1:E$126,0)):INDIRECT("B"&amp;MATCH("Classes End",E$1:E$126,0)),$C132)</f>
        <v>14</v>
      </c>
      <c r="F132" s="14">
        <f ca="1">COUNTIF(INDIRECT("B"&amp;MATCH("Classes Begin",F$1:F$126,0)):INDIRECT("B"&amp;MATCH("Classes End",F$1:F$126,0)),$C132)</f>
        <v>8</v>
      </c>
      <c r="G132" s="14">
        <f ca="1">COUNTIF(INDIRECT("B"&amp;MATCH("Classes Begin",G$1:G$126,0)):INDIRECT("B"&amp;MATCH("Classes End",G$1:G$126,0)),$C132)</f>
        <v>7</v>
      </c>
      <c r="H132" s="14">
        <f ca="1">COUNTIF(INDIRECT("B"&amp;MATCH("Classes Begin",H$1:H$126,0)):INDIRECT("B"&amp;MATCH("Classes End",H$1:H$126,0)),$C132)</f>
        <v>5</v>
      </c>
      <c r="I132" s="14">
        <f ca="1">COUNTIF(INDIRECT("B"&amp;MATCH("Classes Begin",I$1:I$126,0)):INDIRECT("B"&amp;MATCH("Classes End",I$1:I$126,0)),$C132)</f>
        <v>5</v>
      </c>
      <c r="J132" s="14">
        <f ca="1">COUNTIF(INDIRECT("B"&amp;MATCH("Classes Begin",J$1:J$126,0)):INDIRECT("B"&amp;MATCH("Classes End",J$1:J$126,0)),$C132)</f>
        <v>5</v>
      </c>
      <c r="K132" s="171"/>
      <c r="L132" s="17"/>
      <c r="M132" s="30" t="s">
        <v>19</v>
      </c>
      <c r="N132" s="134"/>
      <c r="O132" s="33">
        <f ca="1">COUNTIF(INDIRECT("L"&amp;MATCH("Classes Begin",O$1:O$126,0)):INDIRECT("L"&amp;MATCH("Classes End",O$1:O$126,0)),$M132)</f>
        <v>14</v>
      </c>
      <c r="P132" s="14">
        <f ca="1">COUNTIF(INDIRECT("L"&amp;MATCH("Classes Begin",P$1:P$126,0)):INDIRECT("L"&amp;MATCH("Classes End",P$1:P$126,0)),$M132)</f>
        <v>8</v>
      </c>
      <c r="Q132" s="14">
        <f ca="1">COUNTIF(INDIRECT("L"&amp;MATCH("Classes Begin",Q$1:Q$126,0)):INDIRECT("L"&amp;MATCH("Classes End",Q$1:Q$126,0)),$M132)</f>
        <v>7</v>
      </c>
      <c r="R132" s="14">
        <f ca="1">COUNTIF(INDIRECT("L"&amp;MATCH("Classes Begin",R$1:R$126,0)):INDIRECT("L"&amp;MATCH("Classes End",R$1:R$126,0)),$M132)</f>
        <v>5</v>
      </c>
      <c r="S132" s="14">
        <f ca="1">COUNTIF(INDIRECT("L"&amp;MATCH("Classes Begin",S$1:S$126,0)):INDIRECT("L"&amp;MATCH("Classes End",S$1:S$126,0)),$M132)</f>
        <v>5</v>
      </c>
      <c r="T132" s="137">
        <f ca="1">COUNTIF(INDIRECT("L"&amp;MATCH("Classes Begin",T$1:T$126,0)):INDIRECT("L"&amp;MATCH("Classes End",T$1:T$126,0)),$M132)</f>
        <v>5</v>
      </c>
      <c r="U132" s="177"/>
      <c r="V132" s="17"/>
      <c r="W132" s="30" t="s">
        <v>19</v>
      </c>
      <c r="X132" s="33">
        <f ca="1">COUNTIF(INDIRECT("V"&amp;MATCH("Classes Begin",X$1:X$126,0)):INDIRECT("V"&amp;MATCH("Classes End",X$1:X$126,0)),$W132)</f>
        <v>11</v>
      </c>
      <c r="Y132" s="14">
        <f ca="1">COUNTIF(INDIRECT("V"&amp;MATCH("Classes Begin",Y$1:Y$126,0)):INDIRECT("V"&amp;MATCH("Classes End",Y$1:Y$126,0)),$W132)</f>
        <v>6</v>
      </c>
      <c r="Z132" s="137">
        <f ca="1">COUNTIF(INDIRECT("V"&amp;MATCH("Classes Begin",Z$1:Z$126,0)):INDIRECT("V"&amp;MATCH("Classes End",Z$1:Z$126,0)),$W132)</f>
        <v>5</v>
      </c>
    </row>
    <row r="133" spans="1:26" x14ac:dyDescent="0.25">
      <c r="A133" s="26"/>
      <c r="B133" s="1"/>
      <c r="D133" s="130"/>
      <c r="E133" s="37"/>
      <c r="F133" s="3"/>
      <c r="G133" s="3"/>
      <c r="H133" s="3"/>
      <c r="I133" s="3"/>
      <c r="K133" s="26"/>
      <c r="L133" s="1"/>
      <c r="N133" s="130"/>
      <c r="O133" s="37"/>
      <c r="P133" s="3"/>
      <c r="Q133" s="3"/>
      <c r="R133" s="3"/>
      <c r="S133" s="3"/>
      <c r="U133" s="26"/>
      <c r="V133" s="1"/>
      <c r="X133" s="37"/>
      <c r="Y133" s="3"/>
      <c r="Z133" s="143"/>
    </row>
    <row r="134" spans="1:26" x14ac:dyDescent="0.25">
      <c r="A134" s="27"/>
      <c r="B134" s="1"/>
      <c r="C134" s="29" t="s">
        <v>40</v>
      </c>
      <c r="D134" s="130"/>
      <c r="E134" s="100">
        <f ca="1">(E128+E130+E132)*50/60+2.5</f>
        <v>37.5</v>
      </c>
      <c r="F134" s="3"/>
      <c r="G134" s="3"/>
      <c r="H134" s="3"/>
      <c r="I134" s="3"/>
      <c r="K134" s="27"/>
      <c r="L134" s="1"/>
      <c r="M134" s="29" t="s">
        <v>40</v>
      </c>
      <c r="N134" s="130"/>
      <c r="O134" s="100">
        <f ca="1">(O128+O130+O132)*50/60+2.5</f>
        <v>37.5</v>
      </c>
      <c r="P134" s="3"/>
      <c r="Q134" s="3"/>
      <c r="R134" s="3"/>
      <c r="S134" s="3"/>
      <c r="U134" s="27"/>
      <c r="V134" s="1"/>
      <c r="X134" s="37"/>
      <c r="Y134" s="3"/>
      <c r="Z134" s="143"/>
    </row>
    <row r="135" spans="1:26" x14ac:dyDescent="0.25">
      <c r="A135" s="27"/>
      <c r="B135" s="1"/>
      <c r="C135" s="29" t="s">
        <v>41</v>
      </c>
      <c r="D135" s="130"/>
      <c r="E135" s="100">
        <f ca="1">(E128+E130)*80/60+2.5</f>
        <v>39.833333333333336</v>
      </c>
      <c r="F135" s="3"/>
      <c r="G135" s="3"/>
      <c r="H135" s="3"/>
      <c r="I135" s="3"/>
      <c r="K135" s="27"/>
      <c r="L135" s="1"/>
      <c r="M135" s="29" t="s">
        <v>41</v>
      </c>
      <c r="N135" s="130"/>
      <c r="O135" s="100">
        <f ca="1">(O128+O130)*80/60+2.5</f>
        <v>39.833333333333336</v>
      </c>
      <c r="P135" s="3"/>
      <c r="Q135" s="3"/>
      <c r="R135" s="3"/>
      <c r="S135" s="3"/>
      <c r="U135" s="27"/>
      <c r="V135" s="1"/>
      <c r="X135" s="37"/>
      <c r="Y135" s="3"/>
      <c r="Z135" s="143"/>
    </row>
    <row r="136" spans="1:26" x14ac:dyDescent="0.25">
      <c r="A136" s="27"/>
      <c r="B136" s="1"/>
      <c r="C136" s="29" t="s">
        <v>42</v>
      </c>
      <c r="D136" s="130"/>
      <c r="E136" s="100">
        <f ca="1">(E129+E131)*80/60+2.5</f>
        <v>41.166666666666664</v>
      </c>
      <c r="F136" s="3"/>
      <c r="G136" s="3"/>
      <c r="H136" s="3"/>
      <c r="I136" s="3"/>
      <c r="K136" s="27"/>
      <c r="L136" s="1"/>
      <c r="M136" s="29" t="s">
        <v>42</v>
      </c>
      <c r="N136" s="130"/>
      <c r="O136" s="100">
        <f ca="1">(O129+O131)*80/60+2.5</f>
        <v>39.833333333333336</v>
      </c>
      <c r="P136" s="3"/>
      <c r="Q136" s="3"/>
      <c r="R136" s="3"/>
      <c r="S136" s="3"/>
      <c r="U136" s="27"/>
      <c r="V136" s="1"/>
      <c r="X136" s="37"/>
      <c r="Y136" s="3"/>
      <c r="Z136" s="143"/>
    </row>
    <row r="137" spans="1:26" x14ac:dyDescent="0.25">
      <c r="A137" s="27"/>
      <c r="B137" s="1"/>
      <c r="C137" s="29" t="s">
        <v>43</v>
      </c>
      <c r="D137" s="130"/>
      <c r="E137" s="100">
        <f ca="1">(E130+E132)*80/60+2.5</f>
        <v>41.166666666666664</v>
      </c>
      <c r="F137" s="3"/>
      <c r="G137" s="3"/>
      <c r="H137" s="3"/>
      <c r="I137" s="3"/>
      <c r="K137" s="27"/>
      <c r="L137" s="1"/>
      <c r="M137" s="29" t="s">
        <v>43</v>
      </c>
      <c r="N137" s="130"/>
      <c r="O137" s="100">
        <f ca="1">(O130+O132)*80/60+2.5</f>
        <v>39.833333333333336</v>
      </c>
      <c r="P137" s="3"/>
      <c r="Q137" s="3"/>
      <c r="R137" s="3"/>
      <c r="S137" s="3"/>
      <c r="U137" s="27"/>
      <c r="V137" s="1"/>
      <c r="X137" s="37"/>
      <c r="Y137" s="3"/>
      <c r="Z137" s="143"/>
    </row>
    <row r="138" spans="1:26" x14ac:dyDescent="0.25">
      <c r="A138" s="27"/>
      <c r="B138" s="1"/>
      <c r="C138" s="29" t="s">
        <v>44</v>
      </c>
      <c r="D138" s="130"/>
      <c r="E138" s="100">
        <f ca="1">E127*150/60</f>
        <v>37.5</v>
      </c>
      <c r="F138" s="3"/>
      <c r="G138" s="3"/>
      <c r="H138" s="3"/>
      <c r="I138" s="3"/>
      <c r="K138" s="27"/>
      <c r="L138" s="1"/>
      <c r="M138" s="29" t="s">
        <v>44</v>
      </c>
      <c r="N138" s="130"/>
      <c r="O138" s="100">
        <f ca="1">O127*150/60</f>
        <v>37.5</v>
      </c>
      <c r="P138" s="3"/>
      <c r="Q138" s="3"/>
      <c r="R138" s="3"/>
      <c r="S138" s="3"/>
      <c r="U138" s="27"/>
      <c r="V138" s="1"/>
      <c r="X138" s="37"/>
      <c r="Y138" s="3"/>
      <c r="Z138" s="143"/>
    </row>
  </sheetData>
  <mergeCells count="60">
    <mergeCell ref="A127:A132"/>
    <mergeCell ref="K127:K132"/>
    <mergeCell ref="U127:U132"/>
    <mergeCell ref="A109:A115"/>
    <mergeCell ref="K109:K115"/>
    <mergeCell ref="U109:U115"/>
    <mergeCell ref="A116:A122"/>
    <mergeCell ref="K116:K122"/>
    <mergeCell ref="U116:U122"/>
    <mergeCell ref="E121:J122"/>
    <mergeCell ref="O121:T122"/>
    <mergeCell ref="X91:Z91"/>
    <mergeCell ref="A95:A101"/>
    <mergeCell ref="K95:K101"/>
    <mergeCell ref="U95:U101"/>
    <mergeCell ref="A102:A108"/>
    <mergeCell ref="K102:K108"/>
    <mergeCell ref="U102:U108"/>
    <mergeCell ref="A81:A87"/>
    <mergeCell ref="K81:K87"/>
    <mergeCell ref="U81:U87"/>
    <mergeCell ref="A88:A94"/>
    <mergeCell ref="K88:K94"/>
    <mergeCell ref="U88:U94"/>
    <mergeCell ref="A67:A73"/>
    <mergeCell ref="K67:K73"/>
    <mergeCell ref="U67:U73"/>
    <mergeCell ref="A74:A80"/>
    <mergeCell ref="K74:K80"/>
    <mergeCell ref="U74:U80"/>
    <mergeCell ref="A53:A59"/>
    <mergeCell ref="K53:K59"/>
    <mergeCell ref="U53:U59"/>
    <mergeCell ref="A60:A66"/>
    <mergeCell ref="K60:K66"/>
    <mergeCell ref="U60:U66"/>
    <mergeCell ref="A39:A45"/>
    <mergeCell ref="K39:K45"/>
    <mergeCell ref="U39:U45"/>
    <mergeCell ref="A46:A52"/>
    <mergeCell ref="K46:K52"/>
    <mergeCell ref="U46:U52"/>
    <mergeCell ref="A25:A31"/>
    <mergeCell ref="K25:K31"/>
    <mergeCell ref="U25:U31"/>
    <mergeCell ref="A32:A38"/>
    <mergeCell ref="K32:K38"/>
    <mergeCell ref="U32:U38"/>
    <mergeCell ref="A11:A17"/>
    <mergeCell ref="K11:K17"/>
    <mergeCell ref="U11:U17"/>
    <mergeCell ref="A18:A24"/>
    <mergeCell ref="K18:K24"/>
    <mergeCell ref="U18:U24"/>
    <mergeCell ref="E1:J1"/>
    <mergeCell ref="O1:T1"/>
    <mergeCell ref="X1:Z1"/>
    <mergeCell ref="A4:A10"/>
    <mergeCell ref="K4:K10"/>
    <mergeCell ref="U4:U10"/>
  </mergeCells>
  <pageMargins left="0.7" right="0.7" top="0.75" bottom="0.75" header="0.3" footer="0.3"/>
  <pageSetup scale="32" fitToWidth="2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38"/>
  <sheetViews>
    <sheetView tabSelected="1" zoomScale="75" zoomScaleNormal="75" workbookViewId="0">
      <pane xSplit="1" ySplit="3" topLeftCell="B87" activePane="bottomRight" state="frozenSplit"/>
      <selection pane="topRight" activeCell="B1" sqref="B1"/>
      <selection pane="bottomLeft" activeCell="A4" sqref="A4"/>
      <selection pane="bottomRight" activeCell="D101" sqref="D101"/>
    </sheetView>
  </sheetViews>
  <sheetFormatPr defaultColWidth="10.875" defaultRowHeight="15.75" x14ac:dyDescent="0.25"/>
  <cols>
    <col min="1" max="1" width="4.875" style="10" customWidth="1"/>
    <col min="2" max="2" width="7" style="152" customWidth="1"/>
    <col min="3" max="3" width="10.875" style="50" customWidth="1"/>
    <col min="4" max="4" width="10.875" style="49" customWidth="1"/>
    <col min="5" max="10" width="16.875" style="6" customWidth="1"/>
    <col min="11" max="11" width="4.875" style="10" customWidth="1"/>
    <col min="12" max="12" width="6.875" style="152" customWidth="1"/>
    <col min="13" max="13" width="10.875" style="50" customWidth="1"/>
    <col min="14" max="14" width="10.875" style="49" customWidth="1"/>
    <col min="15" max="20" width="16.875" style="6" customWidth="1"/>
    <col min="21" max="21" width="4.875" style="10" customWidth="1"/>
    <col min="22" max="22" width="6.875" style="152" customWidth="1"/>
    <col min="23" max="23" width="10.875" style="35"/>
    <col min="24" max="26" width="16.875" style="6" customWidth="1"/>
    <col min="27" max="16384" width="10.875" style="10"/>
  </cols>
  <sheetData>
    <row r="1" spans="1:26" s="138" customFormat="1" ht="26.25" x14ac:dyDescent="0.4">
      <c r="A1" s="107"/>
      <c r="B1" s="108"/>
      <c r="C1" s="109"/>
      <c r="D1" s="163"/>
      <c r="E1" s="166" t="s">
        <v>58</v>
      </c>
      <c r="F1" s="167"/>
      <c r="G1" s="167"/>
      <c r="H1" s="167"/>
      <c r="I1" s="167"/>
      <c r="J1" s="168"/>
      <c r="K1" s="107"/>
      <c r="L1" s="108"/>
      <c r="M1" s="109"/>
      <c r="N1" s="163"/>
      <c r="O1" s="166" t="s">
        <v>59</v>
      </c>
      <c r="P1" s="167"/>
      <c r="Q1" s="167"/>
      <c r="R1" s="167"/>
      <c r="S1" s="167"/>
      <c r="T1" s="168"/>
      <c r="U1" s="107"/>
      <c r="V1" s="108"/>
      <c r="W1" s="109"/>
      <c r="X1" s="166" t="s">
        <v>63</v>
      </c>
      <c r="Y1" s="167"/>
      <c r="Z1" s="168"/>
    </row>
    <row r="2" spans="1:26" s="139" customFormat="1" ht="21" x14ac:dyDescent="0.35">
      <c r="A2" s="25"/>
      <c r="B2" s="18"/>
      <c r="C2" s="124"/>
      <c r="D2" s="164"/>
      <c r="E2" s="78" t="s">
        <v>0</v>
      </c>
      <c r="F2" s="5" t="s">
        <v>1</v>
      </c>
      <c r="G2" s="5" t="s">
        <v>2</v>
      </c>
      <c r="H2" s="5" t="s">
        <v>3</v>
      </c>
      <c r="I2" s="5" t="s">
        <v>4</v>
      </c>
      <c r="J2" s="56" t="s">
        <v>5</v>
      </c>
      <c r="K2" s="25"/>
      <c r="L2" s="18"/>
      <c r="M2" s="124"/>
      <c r="N2" s="164"/>
      <c r="O2" s="78" t="s">
        <v>26</v>
      </c>
      <c r="P2" s="5" t="s">
        <v>27</v>
      </c>
      <c r="Q2" s="5" t="s">
        <v>28</v>
      </c>
      <c r="R2" s="5" t="s">
        <v>29</v>
      </c>
      <c r="S2" s="5" t="s">
        <v>30</v>
      </c>
      <c r="T2" s="56" t="s">
        <v>31</v>
      </c>
      <c r="U2" s="25"/>
      <c r="V2" s="18"/>
      <c r="W2" s="71"/>
      <c r="X2" s="78" t="s">
        <v>32</v>
      </c>
      <c r="Y2" s="5" t="s">
        <v>33</v>
      </c>
      <c r="Z2" s="140" t="s">
        <v>34</v>
      </c>
    </row>
    <row r="3" spans="1:26" s="62" customFormat="1" x14ac:dyDescent="0.25">
      <c r="A3" s="61"/>
      <c r="B3" s="19" t="s">
        <v>22</v>
      </c>
      <c r="C3" s="29" t="s">
        <v>23</v>
      </c>
      <c r="D3" s="165" t="s">
        <v>56</v>
      </c>
      <c r="E3" s="32" t="s">
        <v>6</v>
      </c>
      <c r="F3" s="15" t="s">
        <v>7</v>
      </c>
      <c r="G3" s="15" t="s">
        <v>7</v>
      </c>
      <c r="H3" s="15" t="s">
        <v>8</v>
      </c>
      <c r="I3" s="15" t="s">
        <v>8</v>
      </c>
      <c r="J3" s="15" t="s">
        <v>8</v>
      </c>
      <c r="K3" s="61"/>
      <c r="L3" s="19" t="s">
        <v>22</v>
      </c>
      <c r="M3" s="29" t="s">
        <v>23</v>
      </c>
      <c r="N3" s="165" t="s">
        <v>56</v>
      </c>
      <c r="O3" s="32" t="s">
        <v>6</v>
      </c>
      <c r="P3" s="15" t="s">
        <v>7</v>
      </c>
      <c r="Q3" s="15" t="s">
        <v>7</v>
      </c>
      <c r="R3" s="15" t="s">
        <v>8</v>
      </c>
      <c r="S3" s="15" t="s">
        <v>8</v>
      </c>
      <c r="T3" s="15" t="s">
        <v>8</v>
      </c>
      <c r="U3" s="61"/>
      <c r="V3" s="19" t="s">
        <v>22</v>
      </c>
      <c r="W3" s="29" t="s">
        <v>23</v>
      </c>
      <c r="X3" s="32" t="s">
        <v>36</v>
      </c>
      <c r="Y3" s="15" t="s">
        <v>35</v>
      </c>
      <c r="Z3" s="136" t="s">
        <v>35</v>
      </c>
    </row>
    <row r="4" spans="1:26" x14ac:dyDescent="0.25">
      <c r="A4" s="169">
        <v>1</v>
      </c>
      <c r="B4" s="11" t="s">
        <v>14</v>
      </c>
      <c r="C4" s="125">
        <v>44065</v>
      </c>
      <c r="D4" s="129"/>
      <c r="E4" s="79" t="s">
        <v>9</v>
      </c>
      <c r="F4" s="40" t="s">
        <v>9</v>
      </c>
      <c r="G4" s="8"/>
      <c r="H4" s="40" t="s">
        <v>9</v>
      </c>
      <c r="I4" s="8"/>
      <c r="J4" s="8"/>
      <c r="K4" s="169">
        <v>1</v>
      </c>
      <c r="L4" s="11" t="s">
        <v>14</v>
      </c>
      <c r="M4" s="125">
        <v>44205</v>
      </c>
      <c r="N4" s="129"/>
      <c r="O4" s="79" t="s">
        <v>9</v>
      </c>
      <c r="P4" s="40" t="s">
        <v>9</v>
      </c>
      <c r="Q4" s="8"/>
      <c r="R4" s="40" t="s">
        <v>9</v>
      </c>
      <c r="S4" s="8"/>
      <c r="T4" s="8"/>
      <c r="U4" s="169">
        <v>1</v>
      </c>
      <c r="V4" s="11" t="s">
        <v>14</v>
      </c>
      <c r="W4" s="38">
        <v>44331</v>
      </c>
      <c r="X4" s="83" t="s">
        <v>9</v>
      </c>
      <c r="Y4" s="40" t="s">
        <v>9</v>
      </c>
      <c r="Z4" s="141"/>
    </row>
    <row r="5" spans="1:26" s="9" customFormat="1" x14ac:dyDescent="0.25">
      <c r="A5" s="170"/>
      <c r="B5" s="13"/>
      <c r="C5" s="36">
        <f>C4+1</f>
        <v>44066</v>
      </c>
      <c r="D5" s="130"/>
      <c r="E5" s="80"/>
      <c r="F5" s="41"/>
      <c r="G5" s="7"/>
      <c r="H5" s="41"/>
      <c r="I5" s="7"/>
      <c r="J5" s="7"/>
      <c r="K5" s="170"/>
      <c r="L5" s="13"/>
      <c r="M5" s="36">
        <f>M4+1</f>
        <v>44206</v>
      </c>
      <c r="N5" s="130"/>
      <c r="O5" s="80"/>
      <c r="P5" s="41"/>
      <c r="Q5" s="7"/>
      <c r="R5" s="41"/>
      <c r="S5" s="7"/>
      <c r="T5" s="7"/>
      <c r="U5" s="170"/>
      <c r="V5" s="13"/>
      <c r="W5" s="36">
        <f>W4+1</f>
        <v>44332</v>
      </c>
      <c r="X5" s="84"/>
      <c r="Y5" s="41"/>
      <c r="Z5" s="142"/>
    </row>
    <row r="6" spans="1:26" x14ac:dyDescent="0.25">
      <c r="A6" s="170"/>
      <c r="B6" s="12" t="s">
        <v>15</v>
      </c>
      <c r="C6" s="50">
        <f t="shared" ref="C6:C10" si="0">C5+1</f>
        <v>44067</v>
      </c>
      <c r="D6" s="130"/>
      <c r="E6" s="81"/>
      <c r="F6" s="42"/>
      <c r="H6" s="42"/>
      <c r="K6" s="170"/>
      <c r="L6" s="12" t="s">
        <v>15</v>
      </c>
      <c r="M6" s="50">
        <f t="shared" ref="M6:M10" si="1">M5+1</f>
        <v>44207</v>
      </c>
      <c r="N6" s="130"/>
      <c r="O6" s="81"/>
      <c r="P6" s="42"/>
      <c r="R6" s="42"/>
      <c r="U6" s="170"/>
      <c r="V6" s="12" t="s">
        <v>15</v>
      </c>
      <c r="W6" s="35">
        <f t="shared" ref="W6:W10" si="2">W5+1</f>
        <v>44333</v>
      </c>
      <c r="X6" s="85"/>
      <c r="Y6" s="42"/>
      <c r="Z6" s="143"/>
    </row>
    <row r="7" spans="1:26" x14ac:dyDescent="0.25">
      <c r="A7" s="170"/>
      <c r="B7" s="12" t="s">
        <v>16</v>
      </c>
      <c r="C7" s="50">
        <f t="shared" si="0"/>
        <v>44068</v>
      </c>
      <c r="D7" s="130"/>
      <c r="E7" s="81"/>
      <c r="F7" s="42"/>
      <c r="H7" s="42"/>
      <c r="K7" s="170"/>
      <c r="L7" s="12" t="s">
        <v>16</v>
      </c>
      <c r="M7" s="50">
        <f t="shared" si="1"/>
        <v>44208</v>
      </c>
      <c r="N7" s="130"/>
      <c r="O7" s="81"/>
      <c r="P7" s="42"/>
      <c r="R7" s="42"/>
      <c r="U7" s="170"/>
      <c r="V7" s="12" t="s">
        <v>16</v>
      </c>
      <c r="W7" s="35">
        <f t="shared" si="2"/>
        <v>44334</v>
      </c>
      <c r="X7" s="85"/>
      <c r="Y7" s="42"/>
      <c r="Z7" s="143"/>
    </row>
    <row r="8" spans="1:26" x14ac:dyDescent="0.25">
      <c r="A8" s="170"/>
      <c r="B8" s="12" t="s">
        <v>17</v>
      </c>
      <c r="C8" s="50">
        <f t="shared" si="0"/>
        <v>44069</v>
      </c>
      <c r="D8" s="130"/>
      <c r="E8" s="81"/>
      <c r="F8" s="42"/>
      <c r="H8" s="42"/>
      <c r="K8" s="170"/>
      <c r="L8" s="12" t="s">
        <v>17</v>
      </c>
      <c r="M8" s="50">
        <f t="shared" si="1"/>
        <v>44209</v>
      </c>
      <c r="N8" s="130"/>
      <c r="O8" s="81"/>
      <c r="P8" s="42"/>
      <c r="R8" s="42"/>
      <c r="U8" s="170"/>
      <c r="V8" s="12" t="s">
        <v>17</v>
      </c>
      <c r="W8" s="35">
        <f t="shared" si="2"/>
        <v>44335</v>
      </c>
      <c r="X8" s="85"/>
      <c r="Y8" s="42"/>
      <c r="Z8" s="143"/>
    </row>
    <row r="9" spans="1:26" x14ac:dyDescent="0.25">
      <c r="A9" s="170"/>
      <c r="B9" s="12" t="s">
        <v>18</v>
      </c>
      <c r="C9" s="50">
        <f t="shared" si="0"/>
        <v>44070</v>
      </c>
      <c r="D9" s="130"/>
      <c r="E9" s="81"/>
      <c r="F9" s="42"/>
      <c r="H9" s="42"/>
      <c r="K9" s="170"/>
      <c r="L9" s="12" t="s">
        <v>18</v>
      </c>
      <c r="M9" s="50">
        <f t="shared" si="1"/>
        <v>44210</v>
      </c>
      <c r="N9" s="130"/>
      <c r="O9" s="81"/>
      <c r="P9" s="42"/>
      <c r="R9" s="42"/>
      <c r="U9" s="170"/>
      <c r="V9" s="12" t="s">
        <v>18</v>
      </c>
      <c r="W9" s="35">
        <f t="shared" si="2"/>
        <v>44336</v>
      </c>
      <c r="X9" s="85"/>
      <c r="Y9" s="42"/>
      <c r="Z9" s="143"/>
    </row>
    <row r="10" spans="1:26" x14ac:dyDescent="0.25">
      <c r="A10" s="171"/>
      <c r="B10" s="12" t="s">
        <v>19</v>
      </c>
      <c r="C10" s="50">
        <f t="shared" si="0"/>
        <v>44071</v>
      </c>
      <c r="D10" s="130"/>
      <c r="E10" s="81" t="s">
        <v>10</v>
      </c>
      <c r="F10" s="42" t="s">
        <v>10</v>
      </c>
      <c r="H10" s="42" t="s">
        <v>10</v>
      </c>
      <c r="I10" s="157" t="s">
        <v>10</v>
      </c>
      <c r="K10" s="171"/>
      <c r="L10" s="12" t="s">
        <v>19</v>
      </c>
      <c r="M10" s="50">
        <f t="shared" si="1"/>
        <v>44211</v>
      </c>
      <c r="N10" s="130"/>
      <c r="O10" s="81" t="s">
        <v>10</v>
      </c>
      <c r="P10" s="42" t="s">
        <v>10</v>
      </c>
      <c r="R10" s="42" t="s">
        <v>10</v>
      </c>
      <c r="S10" s="157" t="s">
        <v>10</v>
      </c>
      <c r="U10" s="171"/>
      <c r="V10" s="12" t="s">
        <v>19</v>
      </c>
      <c r="W10" s="35">
        <f t="shared" si="2"/>
        <v>44337</v>
      </c>
      <c r="X10" s="85" t="s">
        <v>10</v>
      </c>
      <c r="Y10" s="42" t="s">
        <v>10</v>
      </c>
      <c r="Z10" s="143"/>
    </row>
    <row r="11" spans="1:26" x14ac:dyDescent="0.25">
      <c r="A11" s="169">
        <f>A4+1</f>
        <v>2</v>
      </c>
      <c r="B11" s="11" t="s">
        <v>14</v>
      </c>
      <c r="C11" s="125">
        <f>C10+1</f>
        <v>44072</v>
      </c>
      <c r="D11" s="129"/>
      <c r="E11" s="79"/>
      <c r="F11" s="40"/>
      <c r="G11" s="8"/>
      <c r="H11" s="40"/>
      <c r="I11" s="8"/>
      <c r="J11" s="8"/>
      <c r="K11" s="169">
        <f>K4+1</f>
        <v>2</v>
      </c>
      <c r="L11" s="11" t="s">
        <v>14</v>
      </c>
      <c r="M11" s="125">
        <f>M10+1</f>
        <v>44212</v>
      </c>
      <c r="N11" s="129"/>
      <c r="O11" s="79"/>
      <c r="P11" s="40"/>
      <c r="Q11" s="8"/>
      <c r="R11" s="40"/>
      <c r="S11" s="8"/>
      <c r="T11" s="8"/>
      <c r="U11" s="169">
        <f>U4+1</f>
        <v>2</v>
      </c>
      <c r="V11" s="11" t="s">
        <v>14</v>
      </c>
      <c r="W11" s="38">
        <f>W10+1</f>
        <v>44338</v>
      </c>
      <c r="X11" s="83"/>
      <c r="Y11" s="40"/>
      <c r="Z11" s="141"/>
    </row>
    <row r="12" spans="1:26" s="9" customFormat="1" x14ac:dyDescent="0.25">
      <c r="A12" s="170"/>
      <c r="B12" s="13"/>
      <c r="C12" s="36">
        <f>C11+1</f>
        <v>44073</v>
      </c>
      <c r="D12" s="130"/>
      <c r="E12" s="80"/>
      <c r="F12" s="41"/>
      <c r="G12" s="4"/>
      <c r="H12" s="41"/>
      <c r="I12" s="4"/>
      <c r="J12" s="7"/>
      <c r="K12" s="170"/>
      <c r="L12" s="13"/>
      <c r="M12" s="36">
        <f>M11+1</f>
        <v>44213</v>
      </c>
      <c r="N12" s="130"/>
      <c r="O12" s="80"/>
      <c r="P12" s="41"/>
      <c r="Q12" s="7"/>
      <c r="R12" s="41"/>
      <c r="S12" s="7"/>
      <c r="T12" s="7"/>
      <c r="U12" s="170"/>
      <c r="V12" s="13"/>
      <c r="W12" s="36">
        <f>W11+1</f>
        <v>44339</v>
      </c>
      <c r="X12" s="84"/>
      <c r="Y12" s="41"/>
      <c r="Z12" s="142"/>
    </row>
    <row r="13" spans="1:26" x14ac:dyDescent="0.25">
      <c r="A13" s="170"/>
      <c r="B13" s="12" t="s">
        <v>15</v>
      </c>
      <c r="C13" s="50">
        <f t="shared" ref="C13:C17" si="3">C12+1</f>
        <v>44074</v>
      </c>
      <c r="D13" s="130"/>
      <c r="E13" s="81"/>
      <c r="F13" s="42"/>
      <c r="G13" s="3"/>
      <c r="H13" s="42"/>
      <c r="I13" s="3"/>
      <c r="K13" s="170"/>
      <c r="L13" s="12"/>
      <c r="M13" s="36">
        <f t="shared" ref="M13:M17" si="4">M12+1</f>
        <v>44214</v>
      </c>
      <c r="N13" s="130"/>
      <c r="O13" s="82" t="s">
        <v>49</v>
      </c>
      <c r="P13" s="52" t="s">
        <v>49</v>
      </c>
      <c r="Q13" s="7"/>
      <c r="R13" s="52" t="s">
        <v>49</v>
      </c>
      <c r="S13" s="7"/>
      <c r="T13" s="7"/>
      <c r="U13" s="170"/>
      <c r="V13" s="12" t="s">
        <v>15</v>
      </c>
      <c r="W13" s="35">
        <f t="shared" ref="W13" si="5">W12+1</f>
        <v>44340</v>
      </c>
      <c r="X13" s="85"/>
      <c r="Y13" s="42"/>
      <c r="Z13" s="143"/>
    </row>
    <row r="14" spans="1:26" x14ac:dyDescent="0.25">
      <c r="A14" s="170"/>
      <c r="B14" s="12" t="s">
        <v>16</v>
      </c>
      <c r="C14" s="50">
        <f t="shared" si="3"/>
        <v>44075</v>
      </c>
      <c r="D14" s="130"/>
      <c r="E14" s="81"/>
      <c r="F14" s="42"/>
      <c r="G14" s="3"/>
      <c r="H14" s="42"/>
      <c r="I14" s="3"/>
      <c r="K14" s="170"/>
      <c r="L14" s="12" t="s">
        <v>16</v>
      </c>
      <c r="M14" s="50">
        <f t="shared" si="4"/>
        <v>44215</v>
      </c>
      <c r="N14" s="130"/>
      <c r="O14" s="81"/>
      <c r="P14" s="42"/>
      <c r="R14" s="42"/>
      <c r="U14" s="170"/>
      <c r="V14" s="12" t="s">
        <v>16</v>
      </c>
      <c r="W14" s="35">
        <f t="shared" ref="W14:W17" si="6">W13+1</f>
        <v>44341</v>
      </c>
      <c r="X14" s="85"/>
      <c r="Y14" s="42"/>
      <c r="Z14" s="143"/>
    </row>
    <row r="15" spans="1:26" x14ac:dyDescent="0.25">
      <c r="A15" s="170"/>
      <c r="B15" s="12" t="s">
        <v>17</v>
      </c>
      <c r="C15" s="50">
        <f t="shared" si="3"/>
        <v>44076</v>
      </c>
      <c r="D15" s="130"/>
      <c r="E15" s="81"/>
      <c r="F15" s="42"/>
      <c r="G15" s="3"/>
      <c r="H15" s="42"/>
      <c r="I15" s="3"/>
      <c r="K15" s="170"/>
      <c r="L15" s="12" t="s">
        <v>17</v>
      </c>
      <c r="M15" s="50">
        <f t="shared" si="4"/>
        <v>44216</v>
      </c>
      <c r="N15" s="130"/>
      <c r="O15" s="81"/>
      <c r="P15" s="42"/>
      <c r="R15" s="42"/>
      <c r="U15" s="170"/>
      <c r="V15" s="12" t="s">
        <v>17</v>
      </c>
      <c r="W15" s="35">
        <f t="shared" si="6"/>
        <v>44342</v>
      </c>
      <c r="X15" s="85"/>
      <c r="Y15" s="42"/>
      <c r="Z15" s="143"/>
    </row>
    <row r="16" spans="1:26" x14ac:dyDescent="0.25">
      <c r="A16" s="170"/>
      <c r="B16" s="12" t="s">
        <v>18</v>
      </c>
      <c r="C16" s="50">
        <f t="shared" si="3"/>
        <v>44077</v>
      </c>
      <c r="D16" s="130" t="s">
        <v>57</v>
      </c>
      <c r="E16" s="81"/>
      <c r="F16" s="42"/>
      <c r="G16" s="3"/>
      <c r="H16" s="42"/>
      <c r="I16" s="3"/>
      <c r="K16" s="170"/>
      <c r="L16" s="12" t="s">
        <v>18</v>
      </c>
      <c r="M16" s="50">
        <f t="shared" si="4"/>
        <v>44217</v>
      </c>
      <c r="N16" s="130" t="s">
        <v>57</v>
      </c>
      <c r="O16" s="81"/>
      <c r="P16" s="42"/>
      <c r="R16" s="42"/>
      <c r="U16" s="170"/>
      <c r="V16" s="12" t="s">
        <v>18</v>
      </c>
      <c r="W16" s="35">
        <f t="shared" si="6"/>
        <v>44343</v>
      </c>
      <c r="X16" s="85"/>
      <c r="Y16" s="42"/>
      <c r="Z16" s="143"/>
    </row>
    <row r="17" spans="1:26" x14ac:dyDescent="0.25">
      <c r="A17" s="171"/>
      <c r="B17" s="12" t="s">
        <v>19</v>
      </c>
      <c r="C17" s="50">
        <f t="shared" si="3"/>
        <v>44078</v>
      </c>
      <c r="D17" s="130"/>
      <c r="E17" s="81"/>
      <c r="F17" s="42"/>
      <c r="H17" s="42"/>
      <c r="K17" s="171"/>
      <c r="L17" s="12" t="s">
        <v>19</v>
      </c>
      <c r="M17" s="50">
        <f t="shared" si="4"/>
        <v>44218</v>
      </c>
      <c r="N17" s="130"/>
      <c r="O17" s="81"/>
      <c r="P17" s="42"/>
      <c r="R17" s="42"/>
      <c r="U17" s="171"/>
      <c r="V17" s="12" t="s">
        <v>19</v>
      </c>
      <c r="W17" s="35">
        <f t="shared" si="6"/>
        <v>44344</v>
      </c>
      <c r="X17" s="85"/>
      <c r="Y17" s="42"/>
      <c r="Z17" s="143"/>
    </row>
    <row r="18" spans="1:26" ht="17.100000000000001" customHeight="1" x14ac:dyDescent="0.25">
      <c r="A18" s="170">
        <f>A11+1</f>
        <v>3</v>
      </c>
      <c r="B18" s="11" t="s">
        <v>14</v>
      </c>
      <c r="C18" s="125">
        <f>C17+1</f>
        <v>44079</v>
      </c>
      <c r="D18" s="129"/>
      <c r="E18" s="79"/>
      <c r="F18" s="40"/>
      <c r="G18" s="8"/>
      <c r="H18" s="40"/>
      <c r="I18" s="8"/>
      <c r="J18" s="8"/>
      <c r="K18" s="169">
        <f>K11+1</f>
        <v>3</v>
      </c>
      <c r="L18" s="11" t="s">
        <v>14</v>
      </c>
      <c r="M18" s="125">
        <f>M17+1</f>
        <v>44219</v>
      </c>
      <c r="N18" s="129"/>
      <c r="O18" s="79"/>
      <c r="P18" s="40"/>
      <c r="Q18" s="8"/>
      <c r="R18" s="40"/>
      <c r="S18" s="8"/>
      <c r="T18" s="8"/>
      <c r="U18" s="169">
        <f>U11+1</f>
        <v>3</v>
      </c>
      <c r="V18" s="11" t="s">
        <v>14</v>
      </c>
      <c r="W18" s="38">
        <f>W17+1</f>
        <v>44345</v>
      </c>
      <c r="X18" s="83"/>
      <c r="Y18" s="40"/>
      <c r="Z18" s="141"/>
    </row>
    <row r="19" spans="1:26" s="9" customFormat="1" x14ac:dyDescent="0.25">
      <c r="A19" s="170"/>
      <c r="B19" s="13"/>
      <c r="C19" s="36">
        <f>C18+1</f>
        <v>44080</v>
      </c>
      <c r="D19" s="130"/>
      <c r="E19" s="80"/>
      <c r="F19" s="41"/>
      <c r="G19" s="4"/>
      <c r="H19" s="41"/>
      <c r="I19" s="4"/>
      <c r="J19" s="7"/>
      <c r="K19" s="170"/>
      <c r="L19" s="13"/>
      <c r="M19" s="36">
        <f>M18+1</f>
        <v>44220</v>
      </c>
      <c r="N19" s="130"/>
      <c r="O19" s="80"/>
      <c r="P19" s="41"/>
      <c r="Q19" s="7"/>
      <c r="R19" s="41"/>
      <c r="S19" s="7"/>
      <c r="T19" s="7"/>
      <c r="U19" s="170"/>
      <c r="V19" s="13"/>
      <c r="W19" s="36">
        <f>W18+1</f>
        <v>44346</v>
      </c>
      <c r="X19" s="84"/>
      <c r="Y19" s="41"/>
      <c r="Z19" s="142"/>
    </row>
    <row r="20" spans="1:26" s="9" customFormat="1" x14ac:dyDescent="0.25">
      <c r="A20" s="170"/>
      <c r="B20" s="12"/>
      <c r="C20" s="36">
        <f t="shared" ref="C20:C24" si="7">C19+1</f>
        <v>44081</v>
      </c>
      <c r="D20" s="130"/>
      <c r="E20" s="82" t="s">
        <v>47</v>
      </c>
      <c r="F20" s="52" t="s">
        <v>47</v>
      </c>
      <c r="G20" s="4"/>
      <c r="H20" s="52" t="s">
        <v>47</v>
      </c>
      <c r="I20" s="4"/>
      <c r="J20" s="7"/>
      <c r="K20" s="170"/>
      <c r="L20" s="23" t="s">
        <v>15</v>
      </c>
      <c r="M20" s="49">
        <f t="shared" ref="M20:M24" si="8">M19+1</f>
        <v>44221</v>
      </c>
      <c r="N20" s="130"/>
      <c r="O20" s="101"/>
      <c r="P20" s="43"/>
      <c r="Q20" s="34"/>
      <c r="R20" s="43"/>
      <c r="S20" s="34"/>
      <c r="T20" s="34"/>
      <c r="U20" s="170"/>
      <c r="V20" s="12"/>
      <c r="W20" s="36">
        <f t="shared" ref="W20" si="9">W19+1</f>
        <v>44347</v>
      </c>
      <c r="X20" s="82" t="s">
        <v>50</v>
      </c>
      <c r="Y20" s="52" t="s">
        <v>50</v>
      </c>
      <c r="Z20" s="142"/>
    </row>
    <row r="21" spans="1:26" x14ac:dyDescent="0.25">
      <c r="A21" s="170"/>
      <c r="B21" s="12" t="s">
        <v>16</v>
      </c>
      <c r="C21" s="50">
        <f t="shared" si="7"/>
        <v>44082</v>
      </c>
      <c r="D21" s="130"/>
      <c r="E21" s="81"/>
      <c r="F21" s="42"/>
      <c r="G21" s="3"/>
      <c r="H21" s="42"/>
      <c r="I21" s="3"/>
      <c r="K21" s="170"/>
      <c r="L21" s="12" t="s">
        <v>16</v>
      </c>
      <c r="M21" s="50">
        <f t="shared" si="8"/>
        <v>44222</v>
      </c>
      <c r="N21" s="130"/>
      <c r="O21" s="81"/>
      <c r="P21" s="42"/>
      <c r="R21" s="42"/>
      <c r="U21" s="170"/>
      <c r="V21" s="12" t="s">
        <v>16</v>
      </c>
      <c r="W21" s="35">
        <f t="shared" ref="W21:W24" si="10">W20+1</f>
        <v>44348</v>
      </c>
      <c r="X21" s="85"/>
      <c r="Y21" s="42"/>
      <c r="Z21" s="143"/>
    </row>
    <row r="22" spans="1:26" x14ac:dyDescent="0.25">
      <c r="A22" s="170"/>
      <c r="B22" s="12" t="s">
        <v>17</v>
      </c>
      <c r="C22" s="50">
        <f t="shared" si="7"/>
        <v>44083</v>
      </c>
      <c r="D22" s="130"/>
      <c r="E22" s="81"/>
      <c r="F22" s="42"/>
      <c r="G22" s="3"/>
      <c r="H22" s="42"/>
      <c r="I22" s="3"/>
      <c r="K22" s="170"/>
      <c r="L22" s="12" t="s">
        <v>17</v>
      </c>
      <c r="M22" s="50">
        <f t="shared" si="8"/>
        <v>44223</v>
      </c>
      <c r="N22" s="130"/>
      <c r="O22" s="81"/>
      <c r="P22" s="42"/>
      <c r="R22" s="42"/>
      <c r="U22" s="170"/>
      <c r="V22" s="12" t="s">
        <v>17</v>
      </c>
      <c r="W22" s="35">
        <f t="shared" si="10"/>
        <v>44349</v>
      </c>
      <c r="X22" s="85"/>
      <c r="Y22" s="42"/>
      <c r="Z22" s="143"/>
    </row>
    <row r="23" spans="1:26" x14ac:dyDescent="0.25">
      <c r="A23" s="170"/>
      <c r="B23" s="12" t="s">
        <v>18</v>
      </c>
      <c r="C23" s="50">
        <f t="shared" si="7"/>
        <v>44084</v>
      </c>
      <c r="D23" s="130"/>
      <c r="E23" s="81"/>
      <c r="F23" s="42"/>
      <c r="G23" s="3"/>
      <c r="H23" s="42"/>
      <c r="I23" s="3"/>
      <c r="K23" s="170"/>
      <c r="L23" s="12" t="s">
        <v>18</v>
      </c>
      <c r="M23" s="50">
        <f t="shared" si="8"/>
        <v>44224</v>
      </c>
      <c r="N23" s="130"/>
      <c r="O23" s="81"/>
      <c r="P23" s="42"/>
      <c r="R23" s="42"/>
      <c r="U23" s="170"/>
      <c r="V23" s="12" t="s">
        <v>18</v>
      </c>
      <c r="W23" s="35">
        <f t="shared" si="10"/>
        <v>44350</v>
      </c>
      <c r="X23" s="85"/>
      <c r="Y23" s="42"/>
      <c r="Z23" s="143"/>
    </row>
    <row r="24" spans="1:26" x14ac:dyDescent="0.25">
      <c r="A24" s="171"/>
      <c r="B24" s="12" t="s">
        <v>19</v>
      </c>
      <c r="C24" s="50">
        <f t="shared" si="7"/>
        <v>44085</v>
      </c>
      <c r="D24" s="130"/>
      <c r="E24" s="81"/>
      <c r="F24" s="42"/>
      <c r="H24" s="115" t="s">
        <v>21</v>
      </c>
      <c r="K24" s="171"/>
      <c r="L24" s="12" t="s">
        <v>19</v>
      </c>
      <c r="M24" s="50">
        <f t="shared" si="8"/>
        <v>44225</v>
      </c>
      <c r="N24" s="130"/>
      <c r="O24" s="81"/>
      <c r="P24" s="42"/>
      <c r="R24" s="115" t="s">
        <v>21</v>
      </c>
      <c r="U24" s="171"/>
      <c r="V24" s="12" t="s">
        <v>19</v>
      </c>
      <c r="W24" s="35">
        <f t="shared" si="10"/>
        <v>44351</v>
      </c>
      <c r="X24" s="85"/>
      <c r="Y24" s="42"/>
      <c r="Z24" s="143"/>
    </row>
    <row r="25" spans="1:26" x14ac:dyDescent="0.25">
      <c r="A25" s="170">
        <f>A18+1</f>
        <v>4</v>
      </c>
      <c r="B25" s="63" t="s">
        <v>14</v>
      </c>
      <c r="C25" s="125">
        <f>C24+1</f>
        <v>44086</v>
      </c>
      <c r="D25" s="129"/>
      <c r="E25" s="79"/>
      <c r="F25" s="40"/>
      <c r="G25" s="8"/>
      <c r="H25" s="53" t="s">
        <v>39</v>
      </c>
      <c r="I25" s="8"/>
      <c r="J25" s="8"/>
      <c r="K25" s="169">
        <f>K18+1</f>
        <v>4</v>
      </c>
      <c r="L25" s="11" t="s">
        <v>14</v>
      </c>
      <c r="M25" s="125">
        <f>M24+1</f>
        <v>44226</v>
      </c>
      <c r="N25" s="129"/>
      <c r="O25" s="79"/>
      <c r="P25" s="40"/>
      <c r="Q25" s="8"/>
      <c r="R25" s="53" t="s">
        <v>39</v>
      </c>
      <c r="S25" s="8"/>
      <c r="T25" s="8"/>
      <c r="U25" s="169">
        <f>U18+1</f>
        <v>4</v>
      </c>
      <c r="V25" s="11" t="s">
        <v>14</v>
      </c>
      <c r="W25" s="38">
        <f>W24+1</f>
        <v>44352</v>
      </c>
      <c r="X25" s="83"/>
      <c r="Y25" s="40"/>
      <c r="Z25" s="141"/>
    </row>
    <row r="26" spans="1:26" s="9" customFormat="1" x14ac:dyDescent="0.25">
      <c r="A26" s="170"/>
      <c r="B26" s="13"/>
      <c r="C26" s="36">
        <f>C25+1</f>
        <v>44087</v>
      </c>
      <c r="D26" s="130"/>
      <c r="E26" s="80"/>
      <c r="F26" s="41"/>
      <c r="G26" s="4"/>
      <c r="H26" s="44"/>
      <c r="I26" s="4"/>
      <c r="J26" s="7"/>
      <c r="K26" s="170"/>
      <c r="L26" s="13"/>
      <c r="M26" s="36">
        <f>M25+1</f>
        <v>44227</v>
      </c>
      <c r="N26" s="130"/>
      <c r="O26" s="80"/>
      <c r="P26" s="41"/>
      <c r="Q26" s="7"/>
      <c r="R26" s="44"/>
      <c r="S26" s="7"/>
      <c r="T26" s="7"/>
      <c r="U26" s="170"/>
      <c r="V26" s="13"/>
      <c r="W26" s="36">
        <f>W25+1</f>
        <v>44353</v>
      </c>
      <c r="X26" s="84"/>
      <c r="Y26" s="41"/>
      <c r="Z26" s="142"/>
    </row>
    <row r="27" spans="1:26" x14ac:dyDescent="0.25">
      <c r="A27" s="170"/>
      <c r="B27" s="12" t="s">
        <v>15</v>
      </c>
      <c r="C27" s="50">
        <f t="shared" ref="C27:C31" si="11">C26+1</f>
        <v>44088</v>
      </c>
      <c r="D27" s="130" t="s">
        <v>56</v>
      </c>
      <c r="E27" s="81"/>
      <c r="F27" s="42"/>
      <c r="G27" s="3"/>
      <c r="H27" s="45"/>
      <c r="I27" s="3"/>
      <c r="K27" s="170"/>
      <c r="L27" s="12" t="s">
        <v>15</v>
      </c>
      <c r="M27" s="50">
        <f t="shared" ref="M27:M31" si="12">M26+1</f>
        <v>44228</v>
      </c>
      <c r="N27" s="130" t="s">
        <v>56</v>
      </c>
      <c r="O27" s="81"/>
      <c r="P27" s="42"/>
      <c r="R27" s="45"/>
      <c r="U27" s="170"/>
      <c r="V27" s="12" t="s">
        <v>15</v>
      </c>
      <c r="W27" s="35">
        <f t="shared" ref="W27:W31" si="13">W26+1</f>
        <v>44354</v>
      </c>
      <c r="X27" s="85"/>
      <c r="Y27" s="42"/>
      <c r="Z27" s="143"/>
    </row>
    <row r="28" spans="1:26" x14ac:dyDescent="0.25">
      <c r="A28" s="170"/>
      <c r="B28" s="12" t="s">
        <v>16</v>
      </c>
      <c r="C28" s="50">
        <f t="shared" si="11"/>
        <v>44089</v>
      </c>
      <c r="D28" s="130"/>
      <c r="E28" s="81"/>
      <c r="F28" s="42"/>
      <c r="G28" s="3"/>
      <c r="H28" s="45"/>
      <c r="I28" s="3"/>
      <c r="K28" s="170"/>
      <c r="L28" s="12" t="s">
        <v>16</v>
      </c>
      <c r="M28" s="50">
        <f t="shared" si="12"/>
        <v>44229</v>
      </c>
      <c r="N28" s="130"/>
      <c r="O28" s="81"/>
      <c r="P28" s="42"/>
      <c r="R28" s="45"/>
      <c r="U28" s="170"/>
      <c r="V28" s="12" t="s">
        <v>16</v>
      </c>
      <c r="W28" s="35">
        <f t="shared" si="13"/>
        <v>44355</v>
      </c>
      <c r="X28" s="85"/>
      <c r="Y28" s="42"/>
      <c r="Z28" s="143"/>
    </row>
    <row r="29" spans="1:26" x14ac:dyDescent="0.25">
      <c r="A29" s="170"/>
      <c r="B29" s="12" t="s">
        <v>17</v>
      </c>
      <c r="C29" s="50">
        <f t="shared" si="11"/>
        <v>44090</v>
      </c>
      <c r="D29" s="130"/>
      <c r="E29" s="81"/>
      <c r="F29" s="42"/>
      <c r="G29" s="3"/>
      <c r="H29" s="45"/>
      <c r="I29" s="3"/>
      <c r="K29" s="170"/>
      <c r="L29" s="12" t="s">
        <v>17</v>
      </c>
      <c r="M29" s="50">
        <f t="shared" si="12"/>
        <v>44230</v>
      </c>
      <c r="N29" s="130"/>
      <c r="O29" s="81"/>
      <c r="P29" s="42"/>
      <c r="R29" s="45"/>
      <c r="U29" s="170"/>
      <c r="V29" s="12" t="s">
        <v>17</v>
      </c>
      <c r="W29" s="35">
        <f t="shared" si="13"/>
        <v>44356</v>
      </c>
      <c r="X29" s="85"/>
      <c r="Y29" s="42"/>
      <c r="Z29" s="143"/>
    </row>
    <row r="30" spans="1:26" x14ac:dyDescent="0.25">
      <c r="A30" s="170"/>
      <c r="B30" s="12" t="s">
        <v>18</v>
      </c>
      <c r="C30" s="50">
        <f t="shared" si="11"/>
        <v>44091</v>
      </c>
      <c r="D30" s="130"/>
      <c r="E30" s="81"/>
      <c r="F30" s="42"/>
      <c r="G30" s="3"/>
      <c r="H30" s="45"/>
      <c r="I30" s="3"/>
      <c r="K30" s="170"/>
      <c r="L30" s="12" t="s">
        <v>18</v>
      </c>
      <c r="M30" s="50">
        <f t="shared" si="12"/>
        <v>44231</v>
      </c>
      <c r="N30" s="130"/>
      <c r="O30" s="81"/>
      <c r="P30" s="42"/>
      <c r="R30" s="45"/>
      <c r="U30" s="170"/>
      <c r="V30" s="12" t="s">
        <v>18</v>
      </c>
      <c r="W30" s="35">
        <f t="shared" si="13"/>
        <v>44357</v>
      </c>
      <c r="X30" s="85"/>
      <c r="Y30" s="42"/>
      <c r="Z30" s="143"/>
    </row>
    <row r="31" spans="1:26" x14ac:dyDescent="0.25">
      <c r="A31" s="171"/>
      <c r="B31" s="12" t="s">
        <v>19</v>
      </c>
      <c r="C31" s="50">
        <f t="shared" si="11"/>
        <v>44092</v>
      </c>
      <c r="D31" s="130"/>
      <c r="E31" s="81"/>
      <c r="F31" s="42"/>
      <c r="H31" s="116"/>
      <c r="K31" s="171"/>
      <c r="L31" s="12" t="s">
        <v>19</v>
      </c>
      <c r="M31" s="50">
        <f t="shared" si="12"/>
        <v>44232</v>
      </c>
      <c r="N31" s="130"/>
      <c r="O31" s="81"/>
      <c r="P31" s="42"/>
      <c r="R31" s="116"/>
      <c r="U31" s="171"/>
      <c r="V31" s="12" t="s">
        <v>19</v>
      </c>
      <c r="W31" s="35">
        <f t="shared" si="13"/>
        <v>44358</v>
      </c>
      <c r="X31" s="85"/>
      <c r="Y31" s="42" t="s">
        <v>21</v>
      </c>
      <c r="Z31" s="143"/>
    </row>
    <row r="32" spans="1:26" ht="15.95" customHeight="1" x14ac:dyDescent="0.25">
      <c r="A32" s="170">
        <f>A25+1</f>
        <v>5</v>
      </c>
      <c r="B32" s="11" t="s">
        <v>14</v>
      </c>
      <c r="C32" s="125">
        <f>C31+1</f>
        <v>44093</v>
      </c>
      <c r="D32" s="129"/>
      <c r="E32" s="79"/>
      <c r="F32" s="40"/>
      <c r="G32" s="8"/>
      <c r="H32" s="40"/>
      <c r="I32" s="8"/>
      <c r="J32" s="8"/>
      <c r="K32" s="169">
        <f>K25+1</f>
        <v>5</v>
      </c>
      <c r="L32" s="11" t="s">
        <v>14</v>
      </c>
      <c r="M32" s="125">
        <f>M31+1</f>
        <v>44233</v>
      </c>
      <c r="N32" s="129"/>
      <c r="O32" s="79"/>
      <c r="P32" s="40"/>
      <c r="Q32" s="8"/>
      <c r="R32" s="40"/>
      <c r="S32" s="8"/>
      <c r="T32" s="8"/>
      <c r="U32" s="169">
        <f>U25+1</f>
        <v>5</v>
      </c>
      <c r="V32" s="11" t="s">
        <v>14</v>
      </c>
      <c r="W32" s="38">
        <f>W31+1</f>
        <v>44359</v>
      </c>
      <c r="X32" s="83"/>
      <c r="Y32" s="53" t="s">
        <v>39</v>
      </c>
      <c r="Z32" s="141"/>
    </row>
    <row r="33" spans="1:26" s="9" customFormat="1" x14ac:dyDescent="0.25">
      <c r="A33" s="170"/>
      <c r="B33" s="13"/>
      <c r="C33" s="36">
        <f>C32+1</f>
        <v>44094</v>
      </c>
      <c r="D33" s="130"/>
      <c r="E33" s="80"/>
      <c r="F33" s="41"/>
      <c r="G33" s="4"/>
      <c r="H33" s="41"/>
      <c r="I33" s="4"/>
      <c r="J33" s="7"/>
      <c r="K33" s="170"/>
      <c r="L33" s="13"/>
      <c r="M33" s="36">
        <f>M32+1</f>
        <v>44234</v>
      </c>
      <c r="N33" s="130"/>
      <c r="O33" s="80"/>
      <c r="P33" s="41"/>
      <c r="Q33" s="7"/>
      <c r="R33" s="41"/>
      <c r="S33" s="7"/>
      <c r="T33" s="7"/>
      <c r="U33" s="170"/>
      <c r="V33" s="13"/>
      <c r="W33" s="36">
        <f>W32+1</f>
        <v>44360</v>
      </c>
      <c r="X33" s="84"/>
      <c r="Y33" s="44"/>
      <c r="Z33" s="142"/>
    </row>
    <row r="34" spans="1:26" x14ac:dyDescent="0.25">
      <c r="A34" s="170"/>
      <c r="B34" s="12" t="s">
        <v>15</v>
      </c>
      <c r="C34" s="50">
        <f t="shared" ref="C34:C38" si="14">C33+1</f>
        <v>44095</v>
      </c>
      <c r="D34" s="130"/>
      <c r="E34" s="81" t="s">
        <v>20</v>
      </c>
      <c r="F34" s="42"/>
      <c r="G34" s="3"/>
      <c r="H34" s="42"/>
      <c r="I34" s="3"/>
      <c r="K34" s="170"/>
      <c r="L34" s="12" t="s">
        <v>15</v>
      </c>
      <c r="M34" s="50">
        <f t="shared" ref="M34:M38" si="15">M33+1</f>
        <v>44235</v>
      </c>
      <c r="N34" s="130"/>
      <c r="O34" s="81" t="s">
        <v>20</v>
      </c>
      <c r="P34" s="42"/>
      <c r="R34" s="42"/>
      <c r="U34" s="170"/>
      <c r="V34" s="12" t="s">
        <v>15</v>
      </c>
      <c r="W34" s="35">
        <f t="shared" ref="W34:W38" si="16">W33+1</f>
        <v>44361</v>
      </c>
      <c r="X34" s="85" t="s">
        <v>20</v>
      </c>
      <c r="Y34" s="45"/>
      <c r="Z34" s="143"/>
    </row>
    <row r="35" spans="1:26" x14ac:dyDescent="0.25">
      <c r="A35" s="170"/>
      <c r="B35" s="12" t="s">
        <v>16</v>
      </c>
      <c r="C35" s="50">
        <f t="shared" si="14"/>
        <v>44096</v>
      </c>
      <c r="D35" s="130"/>
      <c r="E35" s="81"/>
      <c r="F35" s="42"/>
      <c r="G35" s="3"/>
      <c r="H35" s="42"/>
      <c r="I35" s="3"/>
      <c r="K35" s="170"/>
      <c r="L35" s="12" t="s">
        <v>16</v>
      </c>
      <c r="M35" s="50">
        <f t="shared" si="15"/>
        <v>44236</v>
      </c>
      <c r="N35" s="130"/>
      <c r="O35" s="81"/>
      <c r="P35" s="42"/>
      <c r="R35" s="42"/>
      <c r="U35" s="170"/>
      <c r="V35" s="12" t="s">
        <v>16</v>
      </c>
      <c r="W35" s="35">
        <f t="shared" si="16"/>
        <v>44362</v>
      </c>
      <c r="X35" s="85"/>
      <c r="Y35" s="45"/>
      <c r="Z35" s="143"/>
    </row>
    <row r="36" spans="1:26" x14ac:dyDescent="0.25">
      <c r="A36" s="170"/>
      <c r="B36" s="12" t="s">
        <v>17</v>
      </c>
      <c r="C36" s="50">
        <f t="shared" si="14"/>
        <v>44097</v>
      </c>
      <c r="D36" s="130"/>
      <c r="E36" s="81"/>
      <c r="F36" s="42"/>
      <c r="G36" s="3"/>
      <c r="H36" s="42"/>
      <c r="I36" s="3"/>
      <c r="K36" s="170"/>
      <c r="L36" s="12" t="s">
        <v>17</v>
      </c>
      <c r="M36" s="50">
        <f t="shared" si="15"/>
        <v>44237</v>
      </c>
      <c r="N36" s="130"/>
      <c r="O36" s="81"/>
      <c r="P36" s="42"/>
      <c r="R36" s="42"/>
      <c r="U36" s="170"/>
      <c r="V36" s="12" t="s">
        <v>17</v>
      </c>
      <c r="W36" s="35">
        <f t="shared" si="16"/>
        <v>44363</v>
      </c>
      <c r="X36" s="85"/>
      <c r="Y36" s="45"/>
      <c r="Z36" s="143"/>
    </row>
    <row r="37" spans="1:26" x14ac:dyDescent="0.25">
      <c r="A37" s="170"/>
      <c r="B37" s="12" t="s">
        <v>18</v>
      </c>
      <c r="C37" s="50">
        <f t="shared" si="14"/>
        <v>44098</v>
      </c>
      <c r="D37" s="130"/>
      <c r="E37" s="81"/>
      <c r="F37" s="42"/>
      <c r="G37" s="3"/>
      <c r="H37" s="42"/>
      <c r="I37" s="3"/>
      <c r="K37" s="170"/>
      <c r="L37" s="12" t="s">
        <v>18</v>
      </c>
      <c r="M37" s="50">
        <f t="shared" si="15"/>
        <v>44238</v>
      </c>
      <c r="N37" s="130"/>
      <c r="O37" s="81"/>
      <c r="P37" s="42"/>
      <c r="R37" s="42"/>
      <c r="U37" s="170"/>
      <c r="V37" s="12" t="s">
        <v>18</v>
      </c>
      <c r="W37" s="35">
        <f t="shared" si="16"/>
        <v>44364</v>
      </c>
      <c r="X37" s="85"/>
      <c r="Y37" s="45"/>
      <c r="Z37" s="143"/>
    </row>
    <row r="38" spans="1:26" x14ac:dyDescent="0.25">
      <c r="A38" s="171"/>
      <c r="B38" s="12" t="s">
        <v>19</v>
      </c>
      <c r="C38" s="50">
        <f t="shared" si="14"/>
        <v>44099</v>
      </c>
      <c r="D38" s="130"/>
      <c r="E38" s="81"/>
      <c r="F38" s="42" t="s">
        <v>21</v>
      </c>
      <c r="H38" s="42" t="s">
        <v>13</v>
      </c>
      <c r="K38" s="171"/>
      <c r="L38" s="12" t="s">
        <v>19</v>
      </c>
      <c r="M38" s="50">
        <f t="shared" si="15"/>
        <v>44239</v>
      </c>
      <c r="N38" s="130"/>
      <c r="O38" s="85"/>
      <c r="P38" s="115" t="s">
        <v>21</v>
      </c>
      <c r="R38" s="42" t="s">
        <v>13</v>
      </c>
      <c r="U38" s="171"/>
      <c r="V38" s="12" t="s">
        <v>19</v>
      </c>
      <c r="W38" s="35">
        <f t="shared" si="16"/>
        <v>44365</v>
      </c>
      <c r="X38" s="85"/>
      <c r="Y38" s="45"/>
      <c r="Z38" s="143"/>
    </row>
    <row r="39" spans="1:26" x14ac:dyDescent="0.25">
      <c r="A39" s="170">
        <f>A32+1</f>
        <v>6</v>
      </c>
      <c r="B39" s="11" t="s">
        <v>14</v>
      </c>
      <c r="C39" s="125">
        <f>C38+1</f>
        <v>44100</v>
      </c>
      <c r="D39" s="129"/>
      <c r="E39" s="79"/>
      <c r="F39" s="53" t="s">
        <v>39</v>
      </c>
      <c r="G39" s="8"/>
      <c r="H39" s="8"/>
      <c r="I39" s="40" t="s">
        <v>9</v>
      </c>
      <c r="J39" s="8"/>
      <c r="K39" s="169">
        <f>K32+1</f>
        <v>6</v>
      </c>
      <c r="L39" s="11" t="s">
        <v>14</v>
      </c>
      <c r="M39" s="125">
        <f>M38+1</f>
        <v>44240</v>
      </c>
      <c r="N39" s="129"/>
      <c r="O39" s="79"/>
      <c r="P39" s="53" t="s">
        <v>39</v>
      </c>
      <c r="Q39" s="8"/>
      <c r="R39" s="8"/>
      <c r="S39" s="40" t="s">
        <v>9</v>
      </c>
      <c r="T39" s="8"/>
      <c r="U39" s="169">
        <f>U32+1</f>
        <v>6</v>
      </c>
      <c r="V39" s="11" t="s">
        <v>14</v>
      </c>
      <c r="W39" s="38">
        <f>W38+1</f>
        <v>44366</v>
      </c>
      <c r="X39" s="83"/>
      <c r="Y39" s="40"/>
      <c r="Z39" s="141"/>
    </row>
    <row r="40" spans="1:26" s="9" customFormat="1" x14ac:dyDescent="0.25">
      <c r="A40" s="170"/>
      <c r="B40" s="13"/>
      <c r="C40" s="36">
        <f>C39+1</f>
        <v>44101</v>
      </c>
      <c r="D40" s="130"/>
      <c r="E40" s="80"/>
      <c r="F40" s="44"/>
      <c r="G40" s="4"/>
      <c r="H40" s="6"/>
      <c r="I40" s="41"/>
      <c r="J40" s="7"/>
      <c r="K40" s="170"/>
      <c r="L40" s="13"/>
      <c r="M40" s="36">
        <f>M39+1</f>
        <v>44241</v>
      </c>
      <c r="N40" s="130"/>
      <c r="O40" s="80"/>
      <c r="P40" s="44"/>
      <c r="Q40" s="7"/>
      <c r="R40" s="6"/>
      <c r="S40" s="41"/>
      <c r="T40" s="7"/>
      <c r="U40" s="170"/>
      <c r="V40" s="13"/>
      <c r="W40" s="36">
        <f>W39+1</f>
        <v>44367</v>
      </c>
      <c r="X40" s="84"/>
      <c r="Y40" s="41"/>
      <c r="Z40" s="142"/>
    </row>
    <row r="41" spans="1:26" x14ac:dyDescent="0.25">
      <c r="A41" s="170"/>
      <c r="B41" s="12" t="s">
        <v>15</v>
      </c>
      <c r="C41" s="50">
        <f t="shared" ref="C41:C45" si="17">C40+1</f>
        <v>44102</v>
      </c>
      <c r="D41" s="130"/>
      <c r="E41" s="81"/>
      <c r="F41" s="45"/>
      <c r="G41" s="3"/>
      <c r="H41" s="6" t="s">
        <v>11</v>
      </c>
      <c r="I41" s="42"/>
      <c r="K41" s="170"/>
      <c r="L41" s="12" t="s">
        <v>15</v>
      </c>
      <c r="M41" s="50">
        <f t="shared" ref="M41:M45" si="18">M40+1</f>
        <v>44242</v>
      </c>
      <c r="N41" s="130"/>
      <c r="O41" s="81"/>
      <c r="P41" s="45"/>
      <c r="R41" s="6" t="s">
        <v>11</v>
      </c>
      <c r="S41" s="42"/>
      <c r="U41" s="170"/>
      <c r="V41" s="12" t="s">
        <v>15</v>
      </c>
      <c r="W41" s="35">
        <f t="shared" ref="W41:W45" si="19">W40+1</f>
        <v>44368</v>
      </c>
      <c r="X41" s="85"/>
      <c r="Y41" s="42"/>
      <c r="Z41" s="143"/>
    </row>
    <row r="42" spans="1:26" x14ac:dyDescent="0.25">
      <c r="A42" s="170"/>
      <c r="B42" s="12" t="s">
        <v>16</v>
      </c>
      <c r="C42" s="50">
        <f t="shared" si="17"/>
        <v>44103</v>
      </c>
      <c r="D42" s="130"/>
      <c r="E42" s="81"/>
      <c r="F42" s="45"/>
      <c r="G42" s="3"/>
      <c r="I42" s="42"/>
      <c r="K42" s="170"/>
      <c r="L42" s="12" t="s">
        <v>16</v>
      </c>
      <c r="M42" s="50">
        <f t="shared" si="18"/>
        <v>44243</v>
      </c>
      <c r="N42" s="130"/>
      <c r="O42" s="81"/>
      <c r="P42" s="45"/>
      <c r="S42" s="42"/>
      <c r="U42" s="170"/>
      <c r="V42" s="12" t="s">
        <v>16</v>
      </c>
      <c r="W42" s="35">
        <f t="shared" si="19"/>
        <v>44369</v>
      </c>
      <c r="X42" s="85"/>
      <c r="Y42" s="42"/>
      <c r="Z42" s="143"/>
    </row>
    <row r="43" spans="1:26" x14ac:dyDescent="0.25">
      <c r="A43" s="170"/>
      <c r="B43" s="12" t="s">
        <v>17</v>
      </c>
      <c r="C43" s="50">
        <f t="shared" si="17"/>
        <v>44104</v>
      </c>
      <c r="D43" s="130"/>
      <c r="E43" s="81"/>
      <c r="F43" s="45"/>
      <c r="G43" s="3"/>
      <c r="I43" s="42"/>
      <c r="K43" s="170"/>
      <c r="L43" s="12" t="s">
        <v>17</v>
      </c>
      <c r="M43" s="50">
        <f t="shared" si="18"/>
        <v>44244</v>
      </c>
      <c r="N43" s="130"/>
      <c r="O43" s="81"/>
      <c r="P43" s="45"/>
      <c r="S43" s="42"/>
      <c r="U43" s="170"/>
      <c r="V43" s="12" t="s">
        <v>17</v>
      </c>
      <c r="W43" s="35">
        <f t="shared" si="19"/>
        <v>44370</v>
      </c>
      <c r="X43" s="85"/>
      <c r="Y43" s="42"/>
      <c r="Z43" s="143"/>
    </row>
    <row r="44" spans="1:26" x14ac:dyDescent="0.25">
      <c r="A44" s="170"/>
      <c r="B44" s="12" t="s">
        <v>18</v>
      </c>
      <c r="C44" s="50">
        <f t="shared" si="17"/>
        <v>44105</v>
      </c>
      <c r="D44" s="130" t="s">
        <v>57</v>
      </c>
      <c r="E44" s="81"/>
      <c r="F44" s="45"/>
      <c r="G44" s="3"/>
      <c r="I44" s="42"/>
      <c r="K44" s="170"/>
      <c r="L44" s="12" t="s">
        <v>18</v>
      </c>
      <c r="M44" s="50">
        <f t="shared" si="18"/>
        <v>44245</v>
      </c>
      <c r="N44" s="130" t="s">
        <v>57</v>
      </c>
      <c r="O44" s="81"/>
      <c r="P44" s="45"/>
      <c r="S44" s="42"/>
      <c r="U44" s="170"/>
      <c r="V44" s="12" t="s">
        <v>18</v>
      </c>
      <c r="W44" s="35">
        <f t="shared" si="19"/>
        <v>44371</v>
      </c>
      <c r="X44" s="85"/>
      <c r="Y44" s="42"/>
      <c r="Z44" s="143"/>
    </row>
    <row r="45" spans="1:26" x14ac:dyDescent="0.25">
      <c r="A45" s="171"/>
      <c r="B45" s="12" t="s">
        <v>19</v>
      </c>
      <c r="C45" s="50">
        <f t="shared" si="17"/>
        <v>44106</v>
      </c>
      <c r="D45" s="130"/>
      <c r="E45" s="81"/>
      <c r="F45" s="45"/>
      <c r="I45" s="42"/>
      <c r="K45" s="171"/>
      <c r="L45" s="12" t="s">
        <v>19</v>
      </c>
      <c r="M45" s="50">
        <f t="shared" si="18"/>
        <v>44246</v>
      </c>
      <c r="N45" s="130"/>
      <c r="O45" s="81"/>
      <c r="P45" s="116"/>
      <c r="S45" s="42"/>
      <c r="U45" s="171"/>
      <c r="V45" s="12" t="s">
        <v>19</v>
      </c>
      <c r="W45" s="35">
        <f t="shared" si="19"/>
        <v>44372</v>
      </c>
      <c r="X45" s="85"/>
      <c r="Y45" s="42" t="s">
        <v>13</v>
      </c>
      <c r="Z45" s="143"/>
    </row>
    <row r="46" spans="1:26" ht="15.95" customHeight="1" x14ac:dyDescent="0.25">
      <c r="A46" s="170">
        <f>A39+1</f>
        <v>7</v>
      </c>
      <c r="B46" s="11" t="s">
        <v>14</v>
      </c>
      <c r="C46" s="125">
        <f>C45+1</f>
        <v>44107</v>
      </c>
      <c r="D46" s="129"/>
      <c r="E46" s="83"/>
      <c r="F46" s="40"/>
      <c r="G46" s="8"/>
      <c r="H46" s="8"/>
      <c r="I46" s="40"/>
      <c r="J46" s="8"/>
      <c r="K46" s="169">
        <f>K39+1</f>
        <v>7</v>
      </c>
      <c r="L46" s="11" t="s">
        <v>14</v>
      </c>
      <c r="M46" s="125">
        <f>M45+1</f>
        <v>44247</v>
      </c>
      <c r="N46" s="129"/>
      <c r="O46" s="83"/>
      <c r="P46" s="40"/>
      <c r="Q46" s="8"/>
      <c r="R46" s="8"/>
      <c r="S46" s="40"/>
      <c r="T46" s="8"/>
      <c r="U46" s="169">
        <f>U39+1</f>
        <v>7</v>
      </c>
      <c r="V46" s="11" t="s">
        <v>14</v>
      </c>
      <c r="W46" s="38">
        <f>W45+1</f>
        <v>44373</v>
      </c>
      <c r="X46" s="79"/>
      <c r="Y46" s="8"/>
      <c r="Z46" s="145" t="s">
        <v>9</v>
      </c>
    </row>
    <row r="47" spans="1:26" s="9" customFormat="1" x14ac:dyDescent="0.25">
      <c r="A47" s="170"/>
      <c r="B47" s="13"/>
      <c r="C47" s="36">
        <f>C46+1</f>
        <v>44108</v>
      </c>
      <c r="D47" s="130"/>
      <c r="E47" s="84"/>
      <c r="F47" s="41"/>
      <c r="G47" s="4"/>
      <c r="H47" s="4"/>
      <c r="I47" s="41"/>
      <c r="J47" s="7"/>
      <c r="K47" s="170"/>
      <c r="L47" s="13"/>
      <c r="M47" s="36">
        <f>M46+1</f>
        <v>44248</v>
      </c>
      <c r="N47" s="130"/>
      <c r="O47" s="84"/>
      <c r="P47" s="41"/>
      <c r="Q47" s="7"/>
      <c r="R47" s="7"/>
      <c r="S47" s="41"/>
      <c r="T47" s="7"/>
      <c r="U47" s="170"/>
      <c r="V47" s="13"/>
      <c r="W47" s="36">
        <f>W46+1</f>
        <v>44374</v>
      </c>
      <c r="X47" s="80"/>
      <c r="Y47" s="7"/>
      <c r="Z47" s="146"/>
    </row>
    <row r="48" spans="1:26" x14ac:dyDescent="0.25">
      <c r="A48" s="170"/>
      <c r="B48" s="12" t="s">
        <v>15</v>
      </c>
      <c r="C48" s="50">
        <f t="shared" ref="C48:C52" si="20">C47+1</f>
        <v>44109</v>
      </c>
      <c r="D48" s="130"/>
      <c r="E48" s="85"/>
      <c r="F48" s="42"/>
      <c r="G48" s="3"/>
      <c r="H48" s="3"/>
      <c r="I48" s="42"/>
      <c r="K48" s="170"/>
      <c r="L48" s="12" t="s">
        <v>15</v>
      </c>
      <c r="M48" s="50">
        <f t="shared" ref="M48:M52" si="21">M47+1</f>
        <v>44249</v>
      </c>
      <c r="N48" s="130"/>
      <c r="O48" s="85"/>
      <c r="P48" s="42"/>
      <c r="S48" s="42"/>
      <c r="U48" s="170"/>
      <c r="V48" s="12" t="s">
        <v>15</v>
      </c>
      <c r="W48" s="35">
        <f t="shared" ref="W48:W52" si="22">W47+1</f>
        <v>44375</v>
      </c>
      <c r="X48" s="81"/>
      <c r="Y48" s="6" t="s">
        <v>11</v>
      </c>
      <c r="Z48" s="147"/>
    </row>
    <row r="49" spans="1:26" x14ac:dyDescent="0.25">
      <c r="A49" s="170"/>
      <c r="B49" s="12" t="s">
        <v>16</v>
      </c>
      <c r="C49" s="50">
        <f t="shared" si="20"/>
        <v>44110</v>
      </c>
      <c r="D49" s="130"/>
      <c r="E49" s="85"/>
      <c r="F49" s="42"/>
      <c r="G49" s="2"/>
      <c r="H49" s="3"/>
      <c r="I49" s="42"/>
      <c r="K49" s="170"/>
      <c r="L49" s="12" t="s">
        <v>16</v>
      </c>
      <c r="M49" s="50">
        <f t="shared" si="21"/>
        <v>44250</v>
      </c>
      <c r="N49" s="130"/>
      <c r="O49" s="85"/>
      <c r="P49" s="42"/>
      <c r="Q49" s="48"/>
      <c r="S49" s="42"/>
      <c r="U49" s="170"/>
      <c r="V49" s="12" t="s">
        <v>16</v>
      </c>
      <c r="W49" s="35">
        <f t="shared" si="22"/>
        <v>44376</v>
      </c>
      <c r="X49" s="81"/>
      <c r="Z49" s="148"/>
    </row>
    <row r="50" spans="1:26" x14ac:dyDescent="0.25">
      <c r="A50" s="170"/>
      <c r="B50" s="12" t="s">
        <v>17</v>
      </c>
      <c r="C50" s="50">
        <f t="shared" si="20"/>
        <v>44111</v>
      </c>
      <c r="D50" s="130"/>
      <c r="E50" s="85"/>
      <c r="F50" s="42"/>
      <c r="G50" s="3"/>
      <c r="H50" s="3"/>
      <c r="I50" s="42"/>
      <c r="K50" s="170"/>
      <c r="L50" s="12" t="s">
        <v>17</v>
      </c>
      <c r="M50" s="50">
        <f t="shared" si="21"/>
        <v>44251</v>
      </c>
      <c r="N50" s="130"/>
      <c r="O50" s="85"/>
      <c r="P50" s="42"/>
      <c r="S50" s="42"/>
      <c r="U50" s="170"/>
      <c r="V50" s="12" t="s">
        <v>17</v>
      </c>
      <c r="W50" s="35">
        <f t="shared" si="22"/>
        <v>44377</v>
      </c>
      <c r="X50" s="81"/>
      <c r="Z50" s="147"/>
    </row>
    <row r="51" spans="1:26" x14ac:dyDescent="0.25">
      <c r="A51" s="170"/>
      <c r="B51" s="12" t="s">
        <v>18</v>
      </c>
      <c r="C51" s="50">
        <f t="shared" si="20"/>
        <v>44112</v>
      </c>
      <c r="D51" s="130"/>
      <c r="E51" s="85"/>
      <c r="F51" s="42"/>
      <c r="G51" s="3"/>
      <c r="H51" s="3"/>
      <c r="I51" s="42"/>
      <c r="K51" s="170"/>
      <c r="L51" s="12" t="s">
        <v>18</v>
      </c>
      <c r="M51" s="50">
        <f t="shared" si="21"/>
        <v>44252</v>
      </c>
      <c r="N51" s="130"/>
      <c r="O51" s="85"/>
      <c r="P51" s="42"/>
      <c r="S51" s="42"/>
      <c r="U51" s="170"/>
      <c r="V51" s="12" t="s">
        <v>18</v>
      </c>
      <c r="W51" s="35">
        <f t="shared" si="22"/>
        <v>44378</v>
      </c>
      <c r="X51" s="81"/>
      <c r="Z51" s="147"/>
    </row>
    <row r="52" spans="1:26" x14ac:dyDescent="0.25">
      <c r="A52" s="171"/>
      <c r="B52" s="12" t="s">
        <v>19</v>
      </c>
      <c r="C52" s="50">
        <f t="shared" si="20"/>
        <v>44113</v>
      </c>
      <c r="D52" s="130"/>
      <c r="E52" s="85"/>
      <c r="F52" s="42"/>
      <c r="I52" s="42"/>
      <c r="K52" s="171"/>
      <c r="L52" s="12" t="s">
        <v>19</v>
      </c>
      <c r="M52" s="50">
        <f t="shared" si="21"/>
        <v>44253</v>
      </c>
      <c r="N52" s="130"/>
      <c r="O52" s="85"/>
      <c r="P52" s="42"/>
      <c r="S52" s="42"/>
      <c r="U52" s="171"/>
      <c r="V52" s="12" t="s">
        <v>19</v>
      </c>
      <c r="W52" s="35">
        <f t="shared" si="22"/>
        <v>44379</v>
      </c>
      <c r="X52" s="81"/>
      <c r="Z52" s="147" t="s">
        <v>10</v>
      </c>
    </row>
    <row r="53" spans="1:26" x14ac:dyDescent="0.25">
      <c r="A53" s="170">
        <f>A46+1</f>
        <v>8</v>
      </c>
      <c r="B53" s="11" t="s">
        <v>14</v>
      </c>
      <c r="C53" s="125">
        <f>C52+1</f>
        <v>44114</v>
      </c>
      <c r="D53" s="129"/>
      <c r="E53" s="83"/>
      <c r="F53" s="40"/>
      <c r="G53" s="8"/>
      <c r="H53" s="8"/>
      <c r="I53" s="40"/>
      <c r="J53" s="8"/>
      <c r="K53" s="169">
        <f>K46+1</f>
        <v>8</v>
      </c>
      <c r="L53" s="11" t="s">
        <v>14</v>
      </c>
      <c r="M53" s="125">
        <f>M52+1</f>
        <v>44254</v>
      </c>
      <c r="N53" s="129"/>
      <c r="O53" s="83"/>
      <c r="P53" s="40"/>
      <c r="Q53" s="8"/>
      <c r="R53" s="8"/>
      <c r="S53" s="40"/>
      <c r="T53" s="8"/>
      <c r="U53" s="169">
        <f>U46+1</f>
        <v>8</v>
      </c>
      <c r="V53" s="11" t="s">
        <v>14</v>
      </c>
      <c r="W53" s="38">
        <f>W52+1</f>
        <v>44380</v>
      </c>
      <c r="X53" s="79"/>
      <c r="Y53" s="8"/>
      <c r="Z53" s="145"/>
    </row>
    <row r="54" spans="1:26" s="9" customFormat="1" x14ac:dyDescent="0.25">
      <c r="A54" s="170"/>
      <c r="B54" s="13"/>
      <c r="C54" s="36">
        <f>C53+1</f>
        <v>44115</v>
      </c>
      <c r="D54" s="130"/>
      <c r="E54" s="84"/>
      <c r="F54" s="41"/>
      <c r="G54" s="4"/>
      <c r="H54" s="4"/>
      <c r="I54" s="41"/>
      <c r="J54" s="7"/>
      <c r="K54" s="170"/>
      <c r="L54" s="13"/>
      <c r="M54" s="36">
        <f>M53+1</f>
        <v>44255</v>
      </c>
      <c r="N54" s="130"/>
      <c r="O54" s="84"/>
      <c r="P54" s="41"/>
      <c r="Q54" s="7"/>
      <c r="R54" s="7"/>
      <c r="S54" s="41"/>
      <c r="T54" s="7"/>
      <c r="U54" s="170"/>
      <c r="V54" s="13"/>
      <c r="W54" s="36">
        <f>W53+1</f>
        <v>44381</v>
      </c>
      <c r="X54" s="80"/>
      <c r="Y54" s="7"/>
      <c r="Z54" s="146"/>
    </row>
    <row r="55" spans="1:26" x14ac:dyDescent="0.25">
      <c r="A55" s="170"/>
      <c r="B55" s="12" t="s">
        <v>15</v>
      </c>
      <c r="C55" s="50">
        <f t="shared" ref="C55:C59" si="23">C54+1</f>
        <v>44116</v>
      </c>
      <c r="D55" s="130" t="s">
        <v>56</v>
      </c>
      <c r="E55" s="85"/>
      <c r="F55" s="42"/>
      <c r="G55" s="3"/>
      <c r="H55" s="3"/>
      <c r="I55" s="42"/>
      <c r="K55" s="170"/>
      <c r="L55" s="12" t="s">
        <v>15</v>
      </c>
      <c r="M55" s="50">
        <f t="shared" ref="M55:M59" si="24">M54+1</f>
        <v>44256</v>
      </c>
      <c r="N55" s="130" t="s">
        <v>56</v>
      </c>
      <c r="O55" s="85"/>
      <c r="P55" s="42"/>
      <c r="S55" s="43"/>
      <c r="U55" s="170"/>
      <c r="V55" s="12"/>
      <c r="W55" s="36">
        <f t="shared" ref="W55" si="25">W54+1</f>
        <v>44382</v>
      </c>
      <c r="X55" s="82" t="s">
        <v>55</v>
      </c>
      <c r="Y55" s="7"/>
      <c r="Z55" s="149" t="s">
        <v>55</v>
      </c>
    </row>
    <row r="56" spans="1:26" x14ac:dyDescent="0.25">
      <c r="A56" s="170"/>
      <c r="B56" s="12" t="s">
        <v>16</v>
      </c>
      <c r="C56" s="50">
        <f t="shared" si="23"/>
        <v>44117</v>
      </c>
      <c r="D56" s="130"/>
      <c r="E56" s="85"/>
      <c r="F56" s="42"/>
      <c r="G56" s="3"/>
      <c r="H56" s="3"/>
      <c r="I56" s="42"/>
      <c r="K56" s="170"/>
      <c r="L56" s="12" t="s">
        <v>16</v>
      </c>
      <c r="M56" s="50">
        <f t="shared" si="24"/>
        <v>44257</v>
      </c>
      <c r="N56" s="130"/>
      <c r="O56" s="85"/>
      <c r="P56" s="42"/>
      <c r="S56" s="42"/>
      <c r="U56" s="170"/>
      <c r="V56" s="12" t="s">
        <v>16</v>
      </c>
      <c r="W56" s="35">
        <f t="shared" ref="W56:W59" si="26">W55+1</f>
        <v>44383</v>
      </c>
      <c r="X56" s="81"/>
      <c r="Z56" s="147"/>
    </row>
    <row r="57" spans="1:26" x14ac:dyDescent="0.25">
      <c r="A57" s="170"/>
      <c r="B57" s="12" t="s">
        <v>17</v>
      </c>
      <c r="C57" s="50">
        <f t="shared" si="23"/>
        <v>44118</v>
      </c>
      <c r="D57" s="130"/>
      <c r="E57" s="81"/>
      <c r="F57" s="42"/>
      <c r="G57" s="3"/>
      <c r="H57" s="3"/>
      <c r="I57" s="42"/>
      <c r="K57" s="170"/>
      <c r="L57" s="12" t="s">
        <v>17</v>
      </c>
      <c r="M57" s="50">
        <f t="shared" si="24"/>
        <v>44258</v>
      </c>
      <c r="N57" s="130"/>
      <c r="O57" s="81"/>
      <c r="P57" s="42"/>
      <c r="S57" s="42"/>
      <c r="U57" s="170"/>
      <c r="V57" s="12" t="s">
        <v>17</v>
      </c>
      <c r="W57" s="35">
        <f t="shared" si="26"/>
        <v>44384</v>
      </c>
      <c r="X57" s="81"/>
      <c r="Z57" s="147"/>
    </row>
    <row r="58" spans="1:26" x14ac:dyDescent="0.25">
      <c r="A58" s="170"/>
      <c r="B58" s="12" t="s">
        <v>18</v>
      </c>
      <c r="C58" s="50">
        <f t="shared" si="23"/>
        <v>44119</v>
      </c>
      <c r="D58" s="130"/>
      <c r="E58" s="81"/>
      <c r="F58" s="42"/>
      <c r="G58" s="3"/>
      <c r="H58" s="3"/>
      <c r="I58" s="42"/>
      <c r="K58" s="170"/>
      <c r="L58" s="12" t="s">
        <v>18</v>
      </c>
      <c r="M58" s="50">
        <f t="shared" si="24"/>
        <v>44259</v>
      </c>
      <c r="N58" s="130"/>
      <c r="O58" s="81"/>
      <c r="P58" s="42"/>
      <c r="S58" s="42"/>
      <c r="U58" s="170"/>
      <c r="V58" s="12" t="s">
        <v>18</v>
      </c>
      <c r="W58" s="35">
        <f t="shared" si="26"/>
        <v>44385</v>
      </c>
      <c r="X58" s="81"/>
      <c r="Z58" s="147"/>
    </row>
    <row r="59" spans="1:26" x14ac:dyDescent="0.25">
      <c r="A59" s="171"/>
      <c r="B59" s="12" t="s">
        <v>19</v>
      </c>
      <c r="C59" s="50">
        <f t="shared" si="23"/>
        <v>44120</v>
      </c>
      <c r="D59" s="130"/>
      <c r="E59" s="81"/>
      <c r="F59" s="42" t="s">
        <v>13</v>
      </c>
      <c r="I59" s="115" t="s">
        <v>21</v>
      </c>
      <c r="K59" s="171"/>
      <c r="L59" s="12" t="s">
        <v>19</v>
      </c>
      <c r="M59" s="50">
        <f t="shared" si="24"/>
        <v>44260</v>
      </c>
      <c r="N59" s="130"/>
      <c r="O59" s="81"/>
      <c r="P59" s="42" t="s">
        <v>13</v>
      </c>
      <c r="S59" s="43" t="s">
        <v>21</v>
      </c>
      <c r="U59" s="171"/>
      <c r="V59" s="12" t="s">
        <v>19</v>
      </c>
      <c r="W59" s="35">
        <f t="shared" si="26"/>
        <v>44386</v>
      </c>
      <c r="X59" s="81"/>
      <c r="Z59" s="147"/>
    </row>
    <row r="60" spans="1:26" ht="15.95" customHeight="1" x14ac:dyDescent="0.25">
      <c r="A60" s="169">
        <f>A53+1</f>
        <v>9</v>
      </c>
      <c r="B60" s="11" t="s">
        <v>14</v>
      </c>
      <c r="C60" s="125">
        <f>C59+1</f>
        <v>44121</v>
      </c>
      <c r="D60" s="129"/>
      <c r="E60" s="79"/>
      <c r="F60" s="8"/>
      <c r="G60" s="40" t="s">
        <v>9</v>
      </c>
      <c r="H60" s="8"/>
      <c r="I60" s="53" t="s">
        <v>39</v>
      </c>
      <c r="J60" s="8"/>
      <c r="K60" s="169">
        <f>K53+1</f>
        <v>9</v>
      </c>
      <c r="L60" s="11"/>
      <c r="M60" s="64">
        <f>M59+1</f>
        <v>44261</v>
      </c>
      <c r="N60" s="129"/>
      <c r="O60" s="111" t="s">
        <v>48</v>
      </c>
      <c r="P60" s="8"/>
      <c r="Q60" s="8"/>
      <c r="R60" s="8"/>
      <c r="S60" s="117" t="s">
        <v>48</v>
      </c>
      <c r="T60" s="8"/>
      <c r="U60" s="169">
        <f>U53+1</f>
        <v>9</v>
      </c>
      <c r="V60" s="11" t="s">
        <v>14</v>
      </c>
      <c r="W60" s="38">
        <f>W59+1</f>
        <v>44387</v>
      </c>
      <c r="X60" s="79"/>
      <c r="Y60" s="8"/>
      <c r="Z60" s="145"/>
    </row>
    <row r="61" spans="1:26" s="9" customFormat="1" x14ac:dyDescent="0.25">
      <c r="A61" s="170"/>
      <c r="B61" s="13"/>
      <c r="C61" s="36">
        <f>C60+1</f>
        <v>44122</v>
      </c>
      <c r="D61" s="130"/>
      <c r="E61" s="80"/>
      <c r="F61" s="7"/>
      <c r="G61" s="41"/>
      <c r="H61" s="4"/>
      <c r="I61" s="44"/>
      <c r="J61" s="7"/>
      <c r="K61" s="170"/>
      <c r="L61" s="13"/>
      <c r="M61" s="36">
        <f>M60+1</f>
        <v>44262</v>
      </c>
      <c r="N61" s="130"/>
      <c r="O61" s="102"/>
      <c r="P61" s="7"/>
      <c r="Q61" s="7"/>
      <c r="R61" s="7"/>
      <c r="S61" s="118"/>
      <c r="T61" s="7"/>
      <c r="U61" s="170"/>
      <c r="V61" s="13"/>
      <c r="W61" s="36">
        <f>W60+1</f>
        <v>44388</v>
      </c>
      <c r="X61" s="80"/>
      <c r="Y61" s="7"/>
      <c r="Z61" s="146"/>
    </row>
    <row r="62" spans="1:26" x14ac:dyDescent="0.25">
      <c r="A62" s="170"/>
      <c r="B62" s="12" t="s">
        <v>15</v>
      </c>
      <c r="C62" s="50">
        <f t="shared" ref="C62:C66" si="27">C61+1</f>
        <v>44123</v>
      </c>
      <c r="D62" s="130"/>
      <c r="E62" s="81"/>
      <c r="F62" s="6" t="s">
        <v>11</v>
      </c>
      <c r="G62" s="42"/>
      <c r="H62" s="3"/>
      <c r="I62" s="45"/>
      <c r="K62" s="170"/>
      <c r="L62" s="13"/>
      <c r="M62" s="36">
        <f t="shared" ref="M62:M66" si="28">M61+1</f>
        <v>44263</v>
      </c>
      <c r="N62" s="130"/>
      <c r="O62" s="82"/>
      <c r="P62" s="6" t="s">
        <v>11</v>
      </c>
      <c r="S62" s="52"/>
      <c r="U62" s="170"/>
      <c r="V62" s="23" t="s">
        <v>15</v>
      </c>
      <c r="W62" s="49">
        <f t="shared" ref="W62:W66" si="29">W61+1</f>
        <v>44389</v>
      </c>
      <c r="X62" s="80"/>
      <c r="Z62" s="147"/>
    </row>
    <row r="63" spans="1:26" x14ac:dyDescent="0.25">
      <c r="A63" s="170"/>
      <c r="B63" s="12" t="s">
        <v>16</v>
      </c>
      <c r="C63" s="50">
        <f t="shared" si="27"/>
        <v>44124</v>
      </c>
      <c r="D63" s="130"/>
      <c r="E63" s="81"/>
      <c r="F63" s="3"/>
      <c r="G63" s="42"/>
      <c r="H63" s="3"/>
      <c r="I63" s="45"/>
      <c r="K63" s="170"/>
      <c r="L63" s="13"/>
      <c r="M63" s="36">
        <f t="shared" si="28"/>
        <v>44264</v>
      </c>
      <c r="N63" s="130"/>
      <c r="O63" s="102"/>
      <c r="S63" s="118"/>
      <c r="U63" s="170"/>
      <c r="V63" s="23" t="s">
        <v>16</v>
      </c>
      <c r="W63" s="49">
        <f t="shared" si="29"/>
        <v>44390</v>
      </c>
      <c r="X63" s="80"/>
      <c r="Y63" s="3"/>
      <c r="Z63" s="147"/>
    </row>
    <row r="64" spans="1:26" x14ac:dyDescent="0.25">
      <c r="A64" s="170"/>
      <c r="B64" s="12" t="s">
        <v>17</v>
      </c>
      <c r="C64" s="50">
        <f t="shared" si="27"/>
        <v>44125</v>
      </c>
      <c r="D64" s="130"/>
      <c r="E64" s="81"/>
      <c r="F64" s="3"/>
      <c r="G64" s="42"/>
      <c r="H64" s="3"/>
      <c r="I64" s="45"/>
      <c r="K64" s="170"/>
      <c r="L64" s="13"/>
      <c r="M64" s="36">
        <f t="shared" si="28"/>
        <v>44265</v>
      </c>
      <c r="N64" s="130"/>
      <c r="O64" s="102"/>
      <c r="S64" s="118"/>
      <c r="U64" s="170"/>
      <c r="V64" s="23" t="s">
        <v>17</v>
      </c>
      <c r="W64" s="49">
        <f t="shared" si="29"/>
        <v>44391</v>
      </c>
      <c r="X64" s="80"/>
      <c r="Y64" s="3"/>
      <c r="Z64" s="147"/>
    </row>
    <row r="65" spans="1:26" x14ac:dyDescent="0.25">
      <c r="A65" s="170"/>
      <c r="B65" s="12" t="s">
        <v>18</v>
      </c>
      <c r="C65" s="50">
        <f t="shared" si="27"/>
        <v>44126</v>
      </c>
      <c r="D65" s="130"/>
      <c r="E65" s="81"/>
      <c r="F65" s="3"/>
      <c r="G65" s="42"/>
      <c r="H65" s="3"/>
      <c r="I65" s="45"/>
      <c r="K65" s="170"/>
      <c r="L65" s="13"/>
      <c r="M65" s="36">
        <f t="shared" si="28"/>
        <v>44266</v>
      </c>
      <c r="N65" s="130"/>
      <c r="O65" s="102"/>
      <c r="S65" s="118"/>
      <c r="U65" s="170"/>
      <c r="V65" s="23" t="s">
        <v>18</v>
      </c>
      <c r="W65" s="49">
        <f t="shared" si="29"/>
        <v>44392</v>
      </c>
      <c r="X65" s="80"/>
      <c r="Y65" s="3"/>
      <c r="Z65" s="147"/>
    </row>
    <row r="66" spans="1:26" x14ac:dyDescent="0.25">
      <c r="A66" s="171"/>
      <c r="B66" s="12" t="s">
        <v>19</v>
      </c>
      <c r="C66" s="50">
        <f t="shared" si="27"/>
        <v>44127</v>
      </c>
      <c r="D66" s="130"/>
      <c r="E66" s="81"/>
      <c r="G66" s="42" t="s">
        <v>10</v>
      </c>
      <c r="I66" s="116"/>
      <c r="J66" s="157" t="s">
        <v>10</v>
      </c>
      <c r="K66" s="171"/>
      <c r="L66" s="13"/>
      <c r="M66" s="36">
        <f t="shared" si="28"/>
        <v>44267</v>
      </c>
      <c r="N66" s="130"/>
      <c r="O66" s="102"/>
      <c r="S66" s="119"/>
      <c r="U66" s="171"/>
      <c r="V66" s="23" t="s">
        <v>19</v>
      </c>
      <c r="W66" s="49">
        <f t="shared" si="29"/>
        <v>44393</v>
      </c>
      <c r="X66" s="80"/>
      <c r="Z66" s="147"/>
    </row>
    <row r="67" spans="1:26" x14ac:dyDescent="0.25">
      <c r="A67" s="170">
        <f>A60+1</f>
        <v>10</v>
      </c>
      <c r="B67" s="11" t="s">
        <v>14</v>
      </c>
      <c r="C67" s="125">
        <f>C66+1</f>
        <v>44128</v>
      </c>
      <c r="D67" s="129"/>
      <c r="E67" s="79"/>
      <c r="F67" s="8"/>
      <c r="G67" s="40"/>
      <c r="H67" s="8"/>
      <c r="I67" s="40"/>
      <c r="J67" s="8"/>
      <c r="K67" s="169">
        <f>K60+1</f>
        <v>10</v>
      </c>
      <c r="L67" s="11" t="s">
        <v>14</v>
      </c>
      <c r="M67" s="65">
        <f>M66+1</f>
        <v>44268</v>
      </c>
      <c r="N67" s="129"/>
      <c r="O67" s="79"/>
      <c r="P67" s="8"/>
      <c r="Q67" s="40" t="s">
        <v>9</v>
      </c>
      <c r="R67" s="8"/>
      <c r="S67" s="53" t="s">
        <v>39</v>
      </c>
      <c r="T67" s="8"/>
      <c r="U67" s="169">
        <f>U60+1</f>
        <v>10</v>
      </c>
      <c r="V67" s="24" t="s">
        <v>14</v>
      </c>
      <c r="W67" s="65">
        <f>W66+1</f>
        <v>44394</v>
      </c>
      <c r="X67" s="104"/>
      <c r="Y67" s="8"/>
      <c r="Z67" s="145"/>
    </row>
    <row r="68" spans="1:26" s="9" customFormat="1" x14ac:dyDescent="0.25">
      <c r="A68" s="170"/>
      <c r="B68" s="13"/>
      <c r="C68" s="36">
        <f>C67+1</f>
        <v>44129</v>
      </c>
      <c r="D68" s="130"/>
      <c r="E68" s="80"/>
      <c r="F68" s="4"/>
      <c r="G68" s="41"/>
      <c r="H68" s="4"/>
      <c r="I68" s="41"/>
      <c r="J68" s="7"/>
      <c r="K68" s="170"/>
      <c r="L68" s="13"/>
      <c r="M68" s="36">
        <f>M67+1</f>
        <v>44269</v>
      </c>
      <c r="N68" s="130"/>
      <c r="O68" s="80"/>
      <c r="P68" s="7"/>
      <c r="Q68" s="41"/>
      <c r="R68" s="7"/>
      <c r="S68" s="44"/>
      <c r="T68" s="7"/>
      <c r="U68" s="170"/>
      <c r="V68" s="13"/>
      <c r="W68" s="36">
        <f>W67+1</f>
        <v>44395</v>
      </c>
      <c r="X68" s="80"/>
      <c r="Y68" s="4"/>
      <c r="Z68" s="146"/>
    </row>
    <row r="69" spans="1:26" x14ac:dyDescent="0.25">
      <c r="A69" s="170"/>
      <c r="B69" s="12" t="s">
        <v>15</v>
      </c>
      <c r="C69" s="50">
        <f t="shared" ref="C69:C73" si="30">C68+1</f>
        <v>44130</v>
      </c>
      <c r="D69" s="130"/>
      <c r="E69" s="81"/>
      <c r="F69" s="3"/>
      <c r="G69" s="42"/>
      <c r="H69" s="3"/>
      <c r="I69" s="42"/>
      <c r="K69" s="170"/>
      <c r="L69" s="12" t="s">
        <v>15</v>
      </c>
      <c r="M69" s="50">
        <f t="shared" ref="M69:M73" si="31">M68+1</f>
        <v>44270</v>
      </c>
      <c r="N69" s="130"/>
      <c r="O69" s="81"/>
      <c r="Q69" s="42"/>
      <c r="S69" s="45"/>
      <c r="U69" s="170"/>
      <c r="V69" s="12" t="s">
        <v>15</v>
      </c>
      <c r="W69" s="35">
        <f t="shared" ref="W69:W73" si="32">W68+1</f>
        <v>44396</v>
      </c>
      <c r="X69" s="81"/>
      <c r="Y69" s="3"/>
      <c r="Z69" s="147"/>
    </row>
    <row r="70" spans="1:26" x14ac:dyDescent="0.25">
      <c r="A70" s="170"/>
      <c r="B70" s="12" t="s">
        <v>16</v>
      </c>
      <c r="C70" s="50">
        <f t="shared" si="30"/>
        <v>44131</v>
      </c>
      <c r="D70" s="130"/>
      <c r="E70" s="81"/>
      <c r="F70" s="3"/>
      <c r="G70" s="42"/>
      <c r="H70" s="3"/>
      <c r="I70" s="42"/>
      <c r="K70" s="170"/>
      <c r="L70" s="12" t="s">
        <v>16</v>
      </c>
      <c r="M70" s="50">
        <f t="shared" si="31"/>
        <v>44271</v>
      </c>
      <c r="N70" s="130"/>
      <c r="O70" s="81"/>
      <c r="Q70" s="42"/>
      <c r="S70" s="45"/>
      <c r="U70" s="170"/>
      <c r="V70" s="12" t="s">
        <v>16</v>
      </c>
      <c r="W70" s="35">
        <f t="shared" si="32"/>
        <v>44397</v>
      </c>
      <c r="X70" s="81"/>
      <c r="Y70" s="3"/>
      <c r="Z70" s="147"/>
    </row>
    <row r="71" spans="1:26" x14ac:dyDescent="0.25">
      <c r="A71" s="170"/>
      <c r="B71" s="12" t="s">
        <v>17</v>
      </c>
      <c r="C71" s="50">
        <f t="shared" si="30"/>
        <v>44132</v>
      </c>
      <c r="D71" s="130"/>
      <c r="E71" s="81"/>
      <c r="F71" s="3"/>
      <c r="G71" s="42"/>
      <c r="H71" s="3"/>
      <c r="I71" s="42"/>
      <c r="K71" s="170"/>
      <c r="L71" s="12" t="s">
        <v>17</v>
      </c>
      <c r="M71" s="50">
        <f t="shared" si="31"/>
        <v>44272</v>
      </c>
      <c r="N71" s="130"/>
      <c r="O71" s="81"/>
      <c r="Q71" s="42"/>
      <c r="S71" s="45"/>
      <c r="U71" s="170"/>
      <c r="V71" s="12" t="s">
        <v>17</v>
      </c>
      <c r="W71" s="35">
        <f t="shared" si="32"/>
        <v>44398</v>
      </c>
      <c r="X71" s="81"/>
      <c r="Y71" s="3"/>
      <c r="Z71" s="147"/>
    </row>
    <row r="72" spans="1:26" x14ac:dyDescent="0.25">
      <c r="A72" s="170"/>
      <c r="B72" s="12" t="s">
        <v>18</v>
      </c>
      <c r="C72" s="50">
        <f t="shared" si="30"/>
        <v>44133</v>
      </c>
      <c r="D72" s="130" t="s">
        <v>57</v>
      </c>
      <c r="E72" s="81"/>
      <c r="F72" s="3"/>
      <c r="G72" s="42"/>
      <c r="H72" s="3"/>
      <c r="I72" s="42"/>
      <c r="K72" s="170"/>
      <c r="L72" s="12" t="s">
        <v>18</v>
      </c>
      <c r="M72" s="50">
        <f t="shared" si="31"/>
        <v>44273</v>
      </c>
      <c r="N72" s="130" t="s">
        <v>57</v>
      </c>
      <c r="O72" s="81"/>
      <c r="Q72" s="42"/>
      <c r="S72" s="45"/>
      <c r="U72" s="170"/>
      <c r="V72" s="12" t="s">
        <v>18</v>
      </c>
      <c r="W72" s="35">
        <f t="shared" si="32"/>
        <v>44399</v>
      </c>
      <c r="X72" s="81"/>
      <c r="Y72" s="3"/>
      <c r="Z72" s="147"/>
    </row>
    <row r="73" spans="1:26" x14ac:dyDescent="0.25">
      <c r="A73" s="171"/>
      <c r="B73" s="12" t="s">
        <v>19</v>
      </c>
      <c r="C73" s="50">
        <f t="shared" si="30"/>
        <v>44134</v>
      </c>
      <c r="D73" s="130"/>
      <c r="E73" s="81" t="s">
        <v>21</v>
      </c>
      <c r="G73" s="42"/>
      <c r="I73" s="42" t="s">
        <v>13</v>
      </c>
      <c r="K73" s="171"/>
      <c r="L73" s="12" t="s">
        <v>19</v>
      </c>
      <c r="M73" s="50">
        <f t="shared" si="31"/>
        <v>44274</v>
      </c>
      <c r="N73" s="130"/>
      <c r="O73" s="81"/>
      <c r="Q73" s="42" t="s">
        <v>10</v>
      </c>
      <c r="S73" s="116"/>
      <c r="T73" s="157" t="s">
        <v>10</v>
      </c>
      <c r="U73" s="171"/>
      <c r="V73" s="12" t="s">
        <v>19</v>
      </c>
      <c r="W73" s="35">
        <f t="shared" si="32"/>
        <v>44400</v>
      </c>
      <c r="X73" s="81" t="s">
        <v>21</v>
      </c>
      <c r="Z73" s="147" t="s">
        <v>21</v>
      </c>
    </row>
    <row r="74" spans="1:26" ht="15.95" customHeight="1" x14ac:dyDescent="0.25">
      <c r="A74" s="170">
        <f>A67+1</f>
        <v>11</v>
      </c>
      <c r="B74" s="11" t="s">
        <v>14</v>
      </c>
      <c r="C74" s="125">
        <f>C73+1</f>
        <v>44135</v>
      </c>
      <c r="D74" s="129"/>
      <c r="E74" s="79"/>
      <c r="F74" s="8"/>
      <c r="G74" s="40"/>
      <c r="H74" s="8"/>
      <c r="I74" s="66"/>
      <c r="J74" s="54" t="s">
        <v>9</v>
      </c>
      <c r="K74" s="169">
        <f>K67+1</f>
        <v>11</v>
      </c>
      <c r="L74" s="11" t="s">
        <v>14</v>
      </c>
      <c r="M74" s="125">
        <f>M73+1</f>
        <v>44275</v>
      </c>
      <c r="N74" s="129"/>
      <c r="O74" s="79"/>
      <c r="P74" s="8"/>
      <c r="Q74" s="40"/>
      <c r="R74" s="8"/>
      <c r="S74" s="40"/>
      <c r="T74" s="112"/>
      <c r="U74" s="169">
        <f>U67+1</f>
        <v>11</v>
      </c>
      <c r="V74" s="11" t="s">
        <v>14</v>
      </c>
      <c r="W74" s="38">
        <f>W73+1</f>
        <v>44401</v>
      </c>
      <c r="X74" s="86" t="s">
        <v>39</v>
      </c>
      <c r="Y74" s="8"/>
      <c r="Z74" s="121" t="s">
        <v>39</v>
      </c>
    </row>
    <row r="75" spans="1:26" s="9" customFormat="1" x14ac:dyDescent="0.25">
      <c r="A75" s="170"/>
      <c r="B75" s="13"/>
      <c r="C75" s="36">
        <f>C74+1</f>
        <v>44136</v>
      </c>
      <c r="D75" s="130"/>
      <c r="E75" s="80"/>
      <c r="F75" s="4"/>
      <c r="G75" s="41"/>
      <c r="H75" s="4"/>
      <c r="I75" s="39"/>
      <c r="J75" s="47"/>
      <c r="K75" s="170"/>
      <c r="L75" s="13"/>
      <c r="M75" s="36">
        <f>M74+1</f>
        <v>44276</v>
      </c>
      <c r="N75" s="130"/>
      <c r="O75" s="80"/>
      <c r="P75" s="7"/>
      <c r="Q75" s="41"/>
      <c r="R75" s="7"/>
      <c r="S75" s="41"/>
      <c r="T75" s="113"/>
      <c r="U75" s="170"/>
      <c r="V75" s="13"/>
      <c r="W75" s="36">
        <f>W74+1</f>
        <v>44402</v>
      </c>
      <c r="X75" s="87"/>
      <c r="Y75" s="4"/>
      <c r="Z75" s="122"/>
    </row>
    <row r="76" spans="1:26" x14ac:dyDescent="0.25">
      <c r="A76" s="170"/>
      <c r="B76" s="12" t="s">
        <v>15</v>
      </c>
      <c r="C76" s="50">
        <f t="shared" ref="C76:C80" si="33">C75+1</f>
        <v>44137</v>
      </c>
      <c r="D76" s="130"/>
      <c r="E76" s="81"/>
      <c r="F76" s="3"/>
      <c r="G76" s="42"/>
      <c r="H76" s="3"/>
      <c r="I76" s="39" t="s">
        <v>11</v>
      </c>
      <c r="J76" s="46"/>
      <c r="K76" s="170"/>
      <c r="L76" s="12" t="s">
        <v>15</v>
      </c>
      <c r="M76" s="50">
        <f t="shared" ref="M76:M80" si="34">M75+1</f>
        <v>44277</v>
      </c>
      <c r="N76" s="130"/>
      <c r="O76" s="81"/>
      <c r="Q76" s="42"/>
      <c r="S76" s="42"/>
      <c r="T76" s="114"/>
      <c r="U76" s="170"/>
      <c r="V76" s="12" t="s">
        <v>15</v>
      </c>
      <c r="W76" s="35">
        <f t="shared" ref="W76:W80" si="35">W75+1</f>
        <v>44403</v>
      </c>
      <c r="X76" s="88"/>
      <c r="Y76" s="3"/>
      <c r="Z76" s="123"/>
    </row>
    <row r="77" spans="1:26" x14ac:dyDescent="0.25">
      <c r="A77" s="170"/>
      <c r="B77" s="12" t="s">
        <v>16</v>
      </c>
      <c r="C77" s="50">
        <f t="shared" si="33"/>
        <v>44138</v>
      </c>
      <c r="D77" s="130"/>
      <c r="E77" s="81"/>
      <c r="F77" s="3"/>
      <c r="G77" s="42"/>
      <c r="H77" s="3"/>
      <c r="I77" s="39"/>
      <c r="J77" s="46"/>
      <c r="K77" s="170"/>
      <c r="L77" s="12" t="s">
        <v>16</v>
      </c>
      <c r="M77" s="50">
        <f t="shared" si="34"/>
        <v>44278</v>
      </c>
      <c r="N77" s="130"/>
      <c r="O77" s="81"/>
      <c r="Q77" s="42"/>
      <c r="S77" s="42"/>
      <c r="T77" s="114"/>
      <c r="U77" s="170"/>
      <c r="V77" s="12" t="s">
        <v>16</v>
      </c>
      <c r="W77" s="35">
        <f t="shared" si="35"/>
        <v>44404</v>
      </c>
      <c r="X77" s="88"/>
      <c r="Y77" s="3"/>
      <c r="Z77" s="123"/>
    </row>
    <row r="78" spans="1:26" x14ac:dyDescent="0.25">
      <c r="A78" s="170"/>
      <c r="B78" s="12" t="s">
        <v>17</v>
      </c>
      <c r="C78" s="50">
        <f t="shared" si="33"/>
        <v>44139</v>
      </c>
      <c r="D78" s="130"/>
      <c r="E78" s="81"/>
      <c r="F78" s="3"/>
      <c r="G78" s="42"/>
      <c r="H78" s="3"/>
      <c r="J78" s="46"/>
      <c r="K78" s="170"/>
      <c r="L78" s="12" t="s">
        <v>17</v>
      </c>
      <c r="M78" s="50">
        <f t="shared" si="34"/>
        <v>44279</v>
      </c>
      <c r="N78" s="130"/>
      <c r="O78" s="81"/>
      <c r="Q78" s="42"/>
      <c r="S78" s="42"/>
      <c r="T78" s="114"/>
      <c r="U78" s="170"/>
      <c r="V78" s="12" t="s">
        <v>17</v>
      </c>
      <c r="W78" s="35">
        <f t="shared" si="35"/>
        <v>44405</v>
      </c>
      <c r="X78" s="88"/>
      <c r="Y78" s="3"/>
      <c r="Z78" s="123"/>
    </row>
    <row r="79" spans="1:26" x14ac:dyDescent="0.25">
      <c r="A79" s="170"/>
      <c r="B79" s="12" t="s">
        <v>18</v>
      </c>
      <c r="C79" s="50">
        <f t="shared" si="33"/>
        <v>44140</v>
      </c>
      <c r="D79" s="130"/>
      <c r="E79" s="81"/>
      <c r="F79" s="3"/>
      <c r="G79" s="42"/>
      <c r="H79" s="3"/>
      <c r="J79" s="46"/>
      <c r="K79" s="170"/>
      <c r="L79" s="12" t="s">
        <v>18</v>
      </c>
      <c r="M79" s="50">
        <f t="shared" si="34"/>
        <v>44280</v>
      </c>
      <c r="N79" s="130"/>
      <c r="O79" s="81"/>
      <c r="Q79" s="42"/>
      <c r="S79" s="42"/>
      <c r="T79" s="114"/>
      <c r="U79" s="170"/>
      <c r="V79" s="12" t="s">
        <v>18</v>
      </c>
      <c r="W79" s="35">
        <f t="shared" si="35"/>
        <v>44406</v>
      </c>
      <c r="X79" s="88"/>
      <c r="Y79" s="3"/>
      <c r="Z79" s="123"/>
    </row>
    <row r="80" spans="1:26" x14ac:dyDescent="0.25">
      <c r="A80" s="171"/>
      <c r="B80" s="12" t="s">
        <v>19</v>
      </c>
      <c r="C80" s="50">
        <f t="shared" si="33"/>
        <v>44141</v>
      </c>
      <c r="D80" s="130"/>
      <c r="E80" s="81"/>
      <c r="G80" s="42"/>
      <c r="J80" s="46"/>
      <c r="K80" s="171"/>
      <c r="L80" s="12" t="s">
        <v>19</v>
      </c>
      <c r="M80" s="50">
        <f t="shared" si="34"/>
        <v>44281</v>
      </c>
      <c r="N80" s="130"/>
      <c r="O80" s="81" t="s">
        <v>21</v>
      </c>
      <c r="Q80" s="42"/>
      <c r="S80" s="42" t="s">
        <v>13</v>
      </c>
      <c r="T80" s="114"/>
      <c r="U80" s="171"/>
      <c r="V80" s="12" t="s">
        <v>19</v>
      </c>
      <c r="W80" s="35">
        <f t="shared" si="35"/>
        <v>44407</v>
      </c>
      <c r="X80" s="88"/>
      <c r="Z80" s="123"/>
    </row>
    <row r="81" spans="1:26" x14ac:dyDescent="0.25">
      <c r="A81" s="170">
        <f>A74+1</f>
        <v>12</v>
      </c>
      <c r="B81" s="11" t="s">
        <v>14</v>
      </c>
      <c r="C81" s="125">
        <f>C80+1</f>
        <v>44142</v>
      </c>
      <c r="D81" s="129"/>
      <c r="E81" s="79"/>
      <c r="F81" s="8"/>
      <c r="G81" s="40"/>
      <c r="H81" s="8"/>
      <c r="I81" s="8"/>
      <c r="J81" s="54"/>
      <c r="K81" s="169">
        <f>K74+1</f>
        <v>12</v>
      </c>
      <c r="L81" s="11" t="s">
        <v>14</v>
      </c>
      <c r="M81" s="125">
        <f>M80+1</f>
        <v>44282</v>
      </c>
      <c r="N81" s="129"/>
      <c r="O81" s="79"/>
      <c r="P81" s="8"/>
      <c r="Q81" s="40"/>
      <c r="R81" s="8"/>
      <c r="S81" s="8"/>
      <c r="T81" s="54" t="s">
        <v>9</v>
      </c>
      <c r="U81" s="169">
        <f>U74+1</f>
        <v>12</v>
      </c>
      <c r="V81" s="11" t="s">
        <v>14</v>
      </c>
      <c r="W81" s="38">
        <f>W80+1</f>
        <v>44408</v>
      </c>
      <c r="X81" s="79"/>
      <c r="Y81" s="8"/>
      <c r="Z81" s="145"/>
    </row>
    <row r="82" spans="1:26" s="9" customFormat="1" x14ac:dyDescent="0.25">
      <c r="A82" s="170"/>
      <c r="B82" s="13"/>
      <c r="C82" s="36">
        <f>C81+1</f>
        <v>44143</v>
      </c>
      <c r="D82" s="130"/>
      <c r="E82" s="80"/>
      <c r="F82" s="4"/>
      <c r="G82" s="41"/>
      <c r="H82" s="4"/>
      <c r="I82" s="4"/>
      <c r="J82" s="47"/>
      <c r="K82" s="170"/>
      <c r="L82" s="13"/>
      <c r="M82" s="36">
        <f>M81+1</f>
        <v>44283</v>
      </c>
      <c r="N82" s="130"/>
      <c r="O82" s="80"/>
      <c r="P82" s="7"/>
      <c r="Q82" s="41"/>
      <c r="R82" s="7"/>
      <c r="S82" s="7"/>
      <c r="T82" s="47"/>
      <c r="U82" s="170"/>
      <c r="V82" s="13"/>
      <c r="W82" s="36">
        <f>W81+1</f>
        <v>44409</v>
      </c>
      <c r="X82" s="80"/>
      <c r="Y82" s="4"/>
      <c r="Z82" s="146"/>
    </row>
    <row r="83" spans="1:26" x14ac:dyDescent="0.25">
      <c r="A83" s="170"/>
      <c r="B83" s="12" t="s">
        <v>15</v>
      </c>
      <c r="C83" s="50">
        <f t="shared" ref="C83:C87" si="36">C82+1</f>
        <v>44144</v>
      </c>
      <c r="D83" s="130" t="s">
        <v>56</v>
      </c>
      <c r="E83" s="81"/>
      <c r="F83" s="3"/>
      <c r="G83" s="42"/>
      <c r="H83" s="3"/>
      <c r="I83" s="3"/>
      <c r="J83" s="46"/>
      <c r="K83" s="170"/>
      <c r="L83" s="12" t="s">
        <v>15</v>
      </c>
      <c r="M83" s="50">
        <f t="shared" ref="M83:M87" si="37">M82+1</f>
        <v>44284</v>
      </c>
      <c r="N83" s="130" t="s">
        <v>56</v>
      </c>
      <c r="O83" s="81"/>
      <c r="Q83" s="42"/>
      <c r="S83" s="6" t="s">
        <v>11</v>
      </c>
      <c r="T83" s="46"/>
      <c r="U83" s="170"/>
      <c r="V83" s="12" t="s">
        <v>15</v>
      </c>
      <c r="W83" s="35">
        <f t="shared" ref="W83:W87" si="38">W82+1</f>
        <v>44410</v>
      </c>
      <c r="X83" s="81"/>
      <c r="Y83" s="3"/>
      <c r="Z83" s="147"/>
    </row>
    <row r="84" spans="1:26" x14ac:dyDescent="0.25">
      <c r="A84" s="170"/>
      <c r="B84" s="12" t="s">
        <v>16</v>
      </c>
      <c r="C84" s="50">
        <f t="shared" si="36"/>
        <v>44145</v>
      </c>
      <c r="D84" s="130"/>
      <c r="E84" s="81"/>
      <c r="F84" s="3"/>
      <c r="G84" s="42"/>
      <c r="H84" s="3"/>
      <c r="I84" s="3"/>
      <c r="J84" s="46"/>
      <c r="K84" s="170"/>
      <c r="L84" s="12" t="s">
        <v>16</v>
      </c>
      <c r="M84" s="50">
        <f t="shared" si="37"/>
        <v>44285</v>
      </c>
      <c r="N84" s="130"/>
      <c r="O84" s="81"/>
      <c r="Q84" s="42"/>
      <c r="T84" s="46"/>
      <c r="U84" s="170"/>
      <c r="V84" s="12" t="s">
        <v>16</v>
      </c>
      <c r="W84" s="35">
        <f t="shared" si="38"/>
        <v>44411</v>
      </c>
      <c r="X84" s="81"/>
      <c r="Y84" s="3"/>
      <c r="Z84" s="147"/>
    </row>
    <row r="85" spans="1:26" x14ac:dyDescent="0.25">
      <c r="A85" s="170"/>
      <c r="B85" s="12"/>
      <c r="C85" s="36">
        <f t="shared" si="36"/>
        <v>44146</v>
      </c>
      <c r="D85" s="130"/>
      <c r="E85" s="82" t="s">
        <v>46</v>
      </c>
      <c r="F85" s="4"/>
      <c r="G85" s="52" t="s">
        <v>46</v>
      </c>
      <c r="H85" s="4"/>
      <c r="I85" s="4"/>
      <c r="J85" s="57" t="s">
        <v>46</v>
      </c>
      <c r="K85" s="170"/>
      <c r="L85" s="12" t="s">
        <v>17</v>
      </c>
      <c r="M85" s="50">
        <f t="shared" si="37"/>
        <v>44286</v>
      </c>
      <c r="N85" s="130"/>
      <c r="O85" s="81"/>
      <c r="Q85" s="42"/>
      <c r="T85" s="46"/>
      <c r="U85" s="170"/>
      <c r="V85" s="12" t="s">
        <v>17</v>
      </c>
      <c r="W85" s="35">
        <f t="shared" si="38"/>
        <v>44412</v>
      </c>
      <c r="X85" s="81"/>
      <c r="Y85" s="3"/>
      <c r="Z85" s="147"/>
    </row>
    <row r="86" spans="1:26" x14ac:dyDescent="0.25">
      <c r="A86" s="170"/>
      <c r="B86" s="12" t="s">
        <v>18</v>
      </c>
      <c r="C86" s="50">
        <f t="shared" si="36"/>
        <v>44147</v>
      </c>
      <c r="D86" s="130"/>
      <c r="E86" s="81"/>
      <c r="F86" s="3"/>
      <c r="G86" s="42"/>
      <c r="H86" s="3"/>
      <c r="I86" s="3"/>
      <c r="J86" s="46"/>
      <c r="K86" s="170"/>
      <c r="L86" s="12" t="s">
        <v>18</v>
      </c>
      <c r="M86" s="50">
        <f t="shared" si="37"/>
        <v>44287</v>
      </c>
      <c r="N86" s="130"/>
      <c r="O86" s="81"/>
      <c r="Q86" s="42"/>
      <c r="T86" s="46"/>
      <c r="U86" s="170"/>
      <c r="V86" s="12" t="s">
        <v>18</v>
      </c>
      <c r="W86" s="35">
        <f t="shared" si="38"/>
        <v>44413</v>
      </c>
      <c r="X86" s="81"/>
      <c r="Y86" s="3"/>
      <c r="Z86" s="147"/>
    </row>
    <row r="87" spans="1:26" x14ac:dyDescent="0.25">
      <c r="A87" s="171"/>
      <c r="B87" s="12" t="s">
        <v>19</v>
      </c>
      <c r="C87" s="50">
        <f t="shared" si="36"/>
        <v>44148</v>
      </c>
      <c r="D87" s="130"/>
      <c r="E87" s="81"/>
      <c r="G87" s="42"/>
      <c r="J87" s="46"/>
      <c r="K87" s="171"/>
      <c r="L87" s="12" t="s">
        <v>19</v>
      </c>
      <c r="M87" s="50">
        <f t="shared" si="37"/>
        <v>44288</v>
      </c>
      <c r="N87" s="130"/>
      <c r="O87" s="81"/>
      <c r="Q87" s="42"/>
      <c r="T87" s="46"/>
      <c r="U87" s="171"/>
      <c r="V87" s="12" t="s">
        <v>19</v>
      </c>
      <c r="W87" s="35">
        <f t="shared" si="38"/>
        <v>44414</v>
      </c>
      <c r="X87" s="81" t="s">
        <v>13</v>
      </c>
      <c r="Z87" s="147" t="s">
        <v>13</v>
      </c>
    </row>
    <row r="88" spans="1:26" ht="15.95" customHeight="1" x14ac:dyDescent="0.25">
      <c r="A88" s="170">
        <f>A81+1</f>
        <v>13</v>
      </c>
      <c r="B88" s="11" t="s">
        <v>14</v>
      </c>
      <c r="C88" s="125">
        <f>C87+1</f>
        <v>44149</v>
      </c>
      <c r="D88" s="129"/>
      <c r="E88" s="79"/>
      <c r="F88" s="8"/>
      <c r="G88" s="40"/>
      <c r="H88" s="8"/>
      <c r="I88" s="8"/>
      <c r="J88" s="54"/>
      <c r="K88" s="169">
        <f>K81+1</f>
        <v>13</v>
      </c>
      <c r="L88" s="11" t="s">
        <v>14</v>
      </c>
      <c r="M88" s="125">
        <f>M87+1</f>
        <v>44289</v>
      </c>
      <c r="N88" s="129"/>
      <c r="O88" s="79"/>
      <c r="P88" s="8"/>
      <c r="Q88" s="40"/>
      <c r="R88" s="8"/>
      <c r="S88" s="8"/>
      <c r="T88" s="54"/>
      <c r="U88" s="169"/>
      <c r="V88" s="11" t="s">
        <v>14</v>
      </c>
      <c r="W88" s="38">
        <f>W87+1</f>
        <v>44415</v>
      </c>
      <c r="X88" s="98"/>
      <c r="Y88" s="8"/>
      <c r="Z88" s="141"/>
    </row>
    <row r="89" spans="1:26" s="9" customFormat="1" x14ac:dyDescent="0.25">
      <c r="A89" s="170"/>
      <c r="B89" s="13"/>
      <c r="C89" s="36">
        <f>C88+1</f>
        <v>44150</v>
      </c>
      <c r="D89" s="130"/>
      <c r="E89" s="80"/>
      <c r="F89" s="4"/>
      <c r="G89" s="41"/>
      <c r="H89" s="4"/>
      <c r="I89" s="4"/>
      <c r="J89" s="47"/>
      <c r="K89" s="170"/>
      <c r="L89" s="13"/>
      <c r="M89" s="36">
        <f>M88+1</f>
        <v>44290</v>
      </c>
      <c r="N89" s="130"/>
      <c r="O89" s="80"/>
      <c r="P89" s="7"/>
      <c r="Q89" s="41"/>
      <c r="R89" s="7"/>
      <c r="S89" s="7"/>
      <c r="T89" s="47"/>
      <c r="U89" s="170"/>
      <c r="V89" s="13"/>
      <c r="W89" s="36">
        <f>W88+1</f>
        <v>44416</v>
      </c>
      <c r="X89" s="99"/>
      <c r="Y89" s="4"/>
      <c r="Z89" s="142"/>
    </row>
    <row r="90" spans="1:26" s="9" customFormat="1" x14ac:dyDescent="0.25">
      <c r="A90" s="170"/>
      <c r="B90" s="12" t="s">
        <v>15</v>
      </c>
      <c r="C90" s="50">
        <f t="shared" ref="C90" si="39">C89+1</f>
        <v>44151</v>
      </c>
      <c r="D90" s="130"/>
      <c r="E90" s="81"/>
      <c r="F90" s="3"/>
      <c r="G90" s="42"/>
      <c r="H90" s="3"/>
      <c r="I90" s="3"/>
      <c r="J90" s="46"/>
      <c r="K90" s="170"/>
      <c r="L90" s="12" t="s">
        <v>15</v>
      </c>
      <c r="M90" s="49">
        <f t="shared" ref="M90:M94" si="40">M89+1</f>
        <v>44291</v>
      </c>
      <c r="N90" s="130"/>
      <c r="O90" s="101"/>
      <c r="P90" s="34"/>
      <c r="Q90" s="43"/>
      <c r="R90" s="34"/>
      <c r="S90" s="34"/>
      <c r="T90" s="46"/>
      <c r="U90" s="170"/>
      <c r="V90" s="12" t="s">
        <v>15</v>
      </c>
      <c r="W90" s="35">
        <f t="shared" ref="W90:W92" si="41">W89+1</f>
        <v>44417</v>
      </c>
      <c r="X90" s="105"/>
      <c r="Y90" s="22"/>
      <c r="Z90" s="144"/>
    </row>
    <row r="91" spans="1:26" x14ac:dyDescent="0.25">
      <c r="A91" s="170"/>
      <c r="B91" s="12" t="s">
        <v>16</v>
      </c>
      <c r="C91" s="50">
        <f t="shared" ref="C91:C94" si="42">C90+1</f>
        <v>44152</v>
      </c>
      <c r="D91" s="130"/>
      <c r="E91" s="81"/>
      <c r="F91" s="3"/>
      <c r="G91" s="42"/>
      <c r="H91" s="3"/>
      <c r="I91" s="3"/>
      <c r="J91" s="46"/>
      <c r="K91" s="170"/>
      <c r="L91" s="12" t="s">
        <v>16</v>
      </c>
      <c r="M91" s="50">
        <f t="shared" si="40"/>
        <v>44292</v>
      </c>
      <c r="N91" s="130"/>
      <c r="O91" s="81"/>
      <c r="Q91" s="42"/>
      <c r="T91" s="46"/>
      <c r="U91" s="170"/>
      <c r="V91" s="12" t="s">
        <v>16</v>
      </c>
      <c r="W91" s="35">
        <f t="shared" si="41"/>
        <v>44418</v>
      </c>
      <c r="X91" s="172" t="s">
        <v>54</v>
      </c>
      <c r="Y91" s="173"/>
      <c r="Z91" s="174"/>
    </row>
    <row r="92" spans="1:26" x14ac:dyDescent="0.25">
      <c r="A92" s="170"/>
      <c r="B92" s="12" t="s">
        <v>17</v>
      </c>
      <c r="C92" s="50">
        <f t="shared" si="42"/>
        <v>44153</v>
      </c>
      <c r="D92" s="130"/>
      <c r="E92" s="81"/>
      <c r="F92" s="3"/>
      <c r="G92" s="42"/>
      <c r="H92" s="3"/>
      <c r="I92" s="3"/>
      <c r="J92" s="46"/>
      <c r="K92" s="170"/>
      <c r="L92" s="12" t="s">
        <v>17</v>
      </c>
      <c r="M92" s="50">
        <f t="shared" si="40"/>
        <v>44293</v>
      </c>
      <c r="N92" s="130"/>
      <c r="O92" s="81"/>
      <c r="Q92" s="42"/>
      <c r="T92" s="46"/>
      <c r="U92" s="170"/>
      <c r="V92" s="12" t="s">
        <v>17</v>
      </c>
      <c r="W92" s="35">
        <f t="shared" si="41"/>
        <v>44419</v>
      </c>
      <c r="X92" s="37" t="s">
        <v>11</v>
      </c>
      <c r="Y92" s="3"/>
      <c r="Z92" s="143" t="s">
        <v>11</v>
      </c>
    </row>
    <row r="93" spans="1:26" x14ac:dyDescent="0.25">
      <c r="A93" s="170"/>
      <c r="B93" s="12" t="s">
        <v>18</v>
      </c>
      <c r="C93" s="50">
        <f t="shared" si="42"/>
        <v>44154</v>
      </c>
      <c r="D93" s="130"/>
      <c r="E93" s="81"/>
      <c r="F93" s="3"/>
      <c r="G93" s="42"/>
      <c r="H93" s="3"/>
      <c r="I93" s="3"/>
      <c r="J93" s="46"/>
      <c r="K93" s="170"/>
      <c r="L93" s="12" t="s">
        <v>18</v>
      </c>
      <c r="M93" s="50">
        <f t="shared" si="40"/>
        <v>44294</v>
      </c>
      <c r="N93" s="130"/>
      <c r="O93" s="81"/>
      <c r="Q93" s="42"/>
      <c r="T93" s="46"/>
      <c r="U93" s="170"/>
      <c r="V93" s="12"/>
      <c r="X93" s="37"/>
      <c r="Y93" s="3"/>
      <c r="Z93" s="143"/>
    </row>
    <row r="94" spans="1:26" x14ac:dyDescent="0.25">
      <c r="A94" s="171"/>
      <c r="B94" s="12" t="s">
        <v>19</v>
      </c>
      <c r="C94" s="50">
        <f t="shared" si="42"/>
        <v>44155</v>
      </c>
      <c r="D94" s="130"/>
      <c r="E94" s="81"/>
      <c r="G94" s="42" t="s">
        <v>21</v>
      </c>
      <c r="J94" s="46" t="s">
        <v>21</v>
      </c>
      <c r="K94" s="171"/>
      <c r="L94" s="12" t="s">
        <v>19</v>
      </c>
      <c r="M94" s="50">
        <f t="shared" si="40"/>
        <v>44295</v>
      </c>
      <c r="N94" s="130"/>
      <c r="O94" s="81"/>
      <c r="Q94" s="42"/>
      <c r="T94" s="46"/>
      <c r="U94" s="171"/>
      <c r="V94" s="12"/>
      <c r="X94" s="37"/>
      <c r="Z94" s="143"/>
    </row>
    <row r="95" spans="1:26" x14ac:dyDescent="0.25">
      <c r="A95" s="170">
        <f>A88+1</f>
        <v>14</v>
      </c>
      <c r="B95" s="11" t="s">
        <v>14</v>
      </c>
      <c r="C95" s="125">
        <f>C94+1</f>
        <v>44156</v>
      </c>
      <c r="D95" s="129"/>
      <c r="E95" s="79"/>
      <c r="F95" s="8"/>
      <c r="G95" s="40"/>
      <c r="H95" s="8"/>
      <c r="I95" s="8"/>
      <c r="J95" s="54"/>
      <c r="K95" s="169">
        <f>K88+1</f>
        <v>14</v>
      </c>
      <c r="L95" s="11" t="s">
        <v>14</v>
      </c>
      <c r="M95" s="125">
        <f>M94+1</f>
        <v>44296</v>
      </c>
      <c r="N95" s="129"/>
      <c r="O95" s="79"/>
      <c r="P95" s="8"/>
      <c r="Q95" s="40"/>
      <c r="R95" s="8"/>
      <c r="S95" s="8"/>
      <c r="T95" s="54"/>
      <c r="U95" s="169"/>
      <c r="V95" s="11"/>
      <c r="W95" s="38"/>
      <c r="X95" s="98"/>
      <c r="Y95" s="8"/>
      <c r="Z95" s="141"/>
    </row>
    <row r="96" spans="1:26" s="9" customFormat="1" x14ac:dyDescent="0.25">
      <c r="A96" s="170"/>
      <c r="B96" s="13"/>
      <c r="C96" s="36">
        <f>C95+1</f>
        <v>44157</v>
      </c>
      <c r="D96" s="130"/>
      <c r="E96" s="80"/>
      <c r="F96" s="4"/>
      <c r="G96" s="41"/>
      <c r="H96" s="4"/>
      <c r="I96" s="4"/>
      <c r="J96" s="47"/>
      <c r="K96" s="170"/>
      <c r="L96" s="13"/>
      <c r="M96" s="36">
        <f>M95+1</f>
        <v>44297</v>
      </c>
      <c r="N96" s="130"/>
      <c r="O96" s="80"/>
      <c r="P96" s="7"/>
      <c r="Q96" s="41"/>
      <c r="R96" s="7"/>
      <c r="S96" s="7"/>
      <c r="T96" s="47"/>
      <c r="U96" s="170"/>
      <c r="V96" s="13"/>
      <c r="W96" s="36"/>
      <c r="X96" s="99"/>
      <c r="Y96" s="4"/>
      <c r="Z96" s="142"/>
    </row>
    <row r="97" spans="1:26" x14ac:dyDescent="0.25">
      <c r="A97" s="170"/>
      <c r="B97" s="12" t="s">
        <v>15</v>
      </c>
      <c r="C97" s="50">
        <f t="shared" ref="C97:C101" si="43">C96+1</f>
        <v>44158</v>
      </c>
      <c r="D97" s="130" t="s">
        <v>57</v>
      </c>
      <c r="E97" s="81"/>
      <c r="F97" s="3"/>
      <c r="G97" s="42"/>
      <c r="H97" s="3"/>
      <c r="I97" s="3"/>
      <c r="J97" s="46"/>
      <c r="K97" s="170"/>
      <c r="L97" s="12" t="s">
        <v>15</v>
      </c>
      <c r="M97" s="50">
        <f t="shared" ref="M97:M101" si="44">M96+1</f>
        <v>44298</v>
      </c>
      <c r="N97" s="130"/>
      <c r="O97" s="101"/>
      <c r="Q97" s="42"/>
      <c r="T97" s="55"/>
      <c r="U97" s="170"/>
      <c r="V97" s="12"/>
      <c r="X97" s="37"/>
      <c r="Y97" s="3"/>
      <c r="Z97" s="143"/>
    </row>
    <row r="98" spans="1:26" x14ac:dyDescent="0.25">
      <c r="A98" s="170"/>
      <c r="B98" s="12" t="s">
        <v>16</v>
      </c>
      <c r="C98" s="50">
        <f t="shared" si="43"/>
        <v>44159</v>
      </c>
      <c r="D98" s="158"/>
      <c r="E98" s="81"/>
      <c r="F98" s="3"/>
      <c r="G98" s="42"/>
      <c r="H98" s="3"/>
      <c r="I98" s="3"/>
      <c r="J98" s="46"/>
      <c r="K98" s="170"/>
      <c r="L98" s="12" t="s">
        <v>16</v>
      </c>
      <c r="M98" s="50">
        <f t="shared" si="44"/>
        <v>44299</v>
      </c>
      <c r="N98" s="130"/>
      <c r="O98" s="81"/>
      <c r="Q98" s="42"/>
      <c r="T98" s="46"/>
      <c r="U98" s="170"/>
      <c r="V98" s="12"/>
      <c r="X98" s="37"/>
      <c r="Y98" s="3"/>
      <c r="Z98" s="143"/>
    </row>
    <row r="99" spans="1:26" x14ac:dyDescent="0.25">
      <c r="A99" s="170"/>
      <c r="B99" s="12" t="s">
        <v>17</v>
      </c>
      <c r="C99" s="50">
        <f t="shared" si="43"/>
        <v>44160</v>
      </c>
      <c r="D99" s="130"/>
      <c r="E99" s="81"/>
      <c r="F99" s="3"/>
      <c r="G99" s="42"/>
      <c r="H99" s="3"/>
      <c r="I99" s="3"/>
      <c r="J99" s="46"/>
      <c r="K99" s="170"/>
      <c r="L99" s="12" t="s">
        <v>17</v>
      </c>
      <c r="M99" s="50">
        <f t="shared" si="44"/>
        <v>44300</v>
      </c>
      <c r="N99" s="130"/>
      <c r="O99" s="81"/>
      <c r="Q99" s="42"/>
      <c r="T99" s="46"/>
      <c r="U99" s="170"/>
      <c r="V99" s="12"/>
      <c r="X99" s="37"/>
      <c r="Y99" s="3"/>
      <c r="Z99" s="143"/>
    </row>
    <row r="100" spans="1:26" x14ac:dyDescent="0.25">
      <c r="A100" s="170"/>
      <c r="B100" s="12"/>
      <c r="C100" s="36">
        <f t="shared" si="43"/>
        <v>44161</v>
      </c>
      <c r="D100" s="130"/>
      <c r="E100" s="82" t="s">
        <v>45</v>
      </c>
      <c r="F100" s="4"/>
      <c r="G100" s="52" t="s">
        <v>45</v>
      </c>
      <c r="H100" s="4"/>
      <c r="I100" s="4"/>
      <c r="J100" s="57" t="s">
        <v>45</v>
      </c>
      <c r="K100" s="170"/>
      <c r="L100" s="12" t="s">
        <v>18</v>
      </c>
      <c r="M100" s="50">
        <f t="shared" si="44"/>
        <v>44301</v>
      </c>
      <c r="N100" s="130" t="s">
        <v>57</v>
      </c>
      <c r="O100" s="81"/>
      <c r="Q100" s="42"/>
      <c r="T100" s="46"/>
      <c r="U100" s="170"/>
      <c r="V100" s="12"/>
      <c r="X100" s="37"/>
      <c r="Y100" s="3"/>
      <c r="Z100" s="143"/>
    </row>
    <row r="101" spans="1:26" x14ac:dyDescent="0.25">
      <c r="A101" s="171"/>
      <c r="B101" s="12"/>
      <c r="C101" s="36">
        <f t="shared" si="43"/>
        <v>44162</v>
      </c>
      <c r="D101" s="130"/>
      <c r="E101" s="89"/>
      <c r="F101" s="7"/>
      <c r="G101" s="51"/>
      <c r="H101" s="7"/>
      <c r="I101" s="7"/>
      <c r="J101" s="73"/>
      <c r="K101" s="171"/>
      <c r="L101" s="12" t="s">
        <v>19</v>
      </c>
      <c r="M101" s="50">
        <f t="shared" si="44"/>
        <v>44302</v>
      </c>
      <c r="N101" s="130"/>
      <c r="O101" s="81"/>
      <c r="Q101" s="42" t="s">
        <v>21</v>
      </c>
      <c r="T101" s="120" t="s">
        <v>21</v>
      </c>
      <c r="U101" s="171"/>
      <c r="V101" s="12"/>
      <c r="X101" s="37"/>
      <c r="Z101" s="143"/>
    </row>
    <row r="102" spans="1:26" ht="15.95" customHeight="1" x14ac:dyDescent="0.25">
      <c r="A102" s="170">
        <f>A95+1</f>
        <v>15</v>
      </c>
      <c r="B102" s="11"/>
      <c r="C102" s="64">
        <f>C101+1</f>
        <v>44163</v>
      </c>
      <c r="D102" s="129"/>
      <c r="E102" s="90"/>
      <c r="F102" s="68"/>
      <c r="G102" s="67"/>
      <c r="H102" s="68"/>
      <c r="I102" s="68"/>
      <c r="J102" s="74"/>
      <c r="K102" s="169">
        <f>K95+1</f>
        <v>15</v>
      </c>
      <c r="L102" s="11" t="s">
        <v>14</v>
      </c>
      <c r="M102" s="125">
        <f>M101+1</f>
        <v>44303</v>
      </c>
      <c r="N102" s="129"/>
      <c r="O102" s="86" t="s">
        <v>39</v>
      </c>
      <c r="P102" s="8"/>
      <c r="Q102" s="53" t="s">
        <v>39</v>
      </c>
      <c r="R102" s="8"/>
      <c r="S102" s="8"/>
      <c r="T102" s="121" t="s">
        <v>39</v>
      </c>
      <c r="U102" s="169"/>
      <c r="V102" s="11"/>
      <c r="W102" s="38"/>
      <c r="X102" s="98"/>
      <c r="Y102" s="8"/>
      <c r="Z102" s="141"/>
    </row>
    <row r="103" spans="1:26" s="9" customFormat="1" x14ac:dyDescent="0.25">
      <c r="A103" s="170"/>
      <c r="B103" s="13"/>
      <c r="C103" s="36">
        <f>C102+1</f>
        <v>44164</v>
      </c>
      <c r="D103" s="130"/>
      <c r="E103" s="89"/>
      <c r="F103" s="4"/>
      <c r="G103" s="51"/>
      <c r="H103" s="4"/>
      <c r="I103" s="4"/>
      <c r="J103" s="73"/>
      <c r="K103" s="170"/>
      <c r="L103" s="13"/>
      <c r="M103" s="36">
        <f>M102+1</f>
        <v>44304</v>
      </c>
      <c r="N103" s="130"/>
      <c r="O103" s="87"/>
      <c r="P103" s="7"/>
      <c r="Q103" s="44"/>
      <c r="R103" s="7"/>
      <c r="S103" s="7"/>
      <c r="T103" s="122"/>
      <c r="U103" s="170"/>
      <c r="V103" s="13"/>
      <c r="W103" s="36"/>
      <c r="X103" s="99"/>
      <c r="Y103" s="4"/>
      <c r="Z103" s="142"/>
    </row>
    <row r="104" spans="1:26" x14ac:dyDescent="0.25">
      <c r="A104" s="170"/>
      <c r="B104" s="12" t="s">
        <v>15</v>
      </c>
      <c r="C104" s="50">
        <f t="shared" ref="C104:C108" si="45">C103+1</f>
        <v>44165</v>
      </c>
      <c r="D104" s="130"/>
      <c r="E104" s="153" t="s">
        <v>37</v>
      </c>
      <c r="F104" s="3"/>
      <c r="G104" s="155" t="s">
        <v>39</v>
      </c>
      <c r="H104" s="3"/>
      <c r="I104" s="3"/>
      <c r="J104" s="154" t="s">
        <v>39</v>
      </c>
      <c r="K104" s="170"/>
      <c r="L104" s="12" t="s">
        <v>15</v>
      </c>
      <c r="M104" s="50">
        <f t="shared" ref="M104:M108" si="46">M103+1</f>
        <v>44305</v>
      </c>
      <c r="N104" s="130"/>
      <c r="O104" s="88"/>
      <c r="Q104" s="45"/>
      <c r="T104" s="123"/>
      <c r="U104" s="170"/>
      <c r="V104" s="12"/>
      <c r="X104" s="37"/>
      <c r="Y104" s="3"/>
      <c r="Z104" s="143"/>
    </row>
    <row r="105" spans="1:26" x14ac:dyDescent="0.25">
      <c r="A105" s="170"/>
      <c r="B105" s="12" t="s">
        <v>16</v>
      </c>
      <c r="C105" s="50">
        <f t="shared" si="45"/>
        <v>44166</v>
      </c>
      <c r="D105" s="130"/>
      <c r="E105" s="88"/>
      <c r="F105" s="3"/>
      <c r="G105" s="45"/>
      <c r="H105" s="3"/>
      <c r="I105" s="3"/>
      <c r="J105" s="60"/>
      <c r="K105" s="170"/>
      <c r="L105" s="12" t="s">
        <v>16</v>
      </c>
      <c r="M105" s="50">
        <f t="shared" si="46"/>
        <v>44306</v>
      </c>
      <c r="N105" s="130"/>
      <c r="O105" s="88"/>
      <c r="Q105" s="45"/>
      <c r="T105" s="123"/>
      <c r="U105" s="170"/>
      <c r="V105" s="12"/>
      <c r="X105" s="37"/>
      <c r="Y105" s="3"/>
      <c r="Z105" s="143"/>
    </row>
    <row r="106" spans="1:26" x14ac:dyDescent="0.25">
      <c r="A106" s="170"/>
      <c r="B106" s="12" t="s">
        <v>17</v>
      </c>
      <c r="C106" s="50">
        <f t="shared" si="45"/>
        <v>44167</v>
      </c>
      <c r="D106" s="130"/>
      <c r="E106" s="88"/>
      <c r="F106" s="3"/>
      <c r="G106" s="45"/>
      <c r="H106" s="3"/>
      <c r="I106" s="3"/>
      <c r="J106" s="60"/>
      <c r="K106" s="170"/>
      <c r="L106" s="12" t="s">
        <v>17</v>
      </c>
      <c r="M106" s="50">
        <f t="shared" si="46"/>
        <v>44307</v>
      </c>
      <c r="N106" s="130"/>
      <c r="O106" s="88"/>
      <c r="Q106" s="45"/>
      <c r="T106" s="123"/>
      <c r="U106" s="170"/>
      <c r="V106" s="12"/>
      <c r="X106" s="37"/>
      <c r="Y106" s="3"/>
      <c r="Z106" s="143"/>
    </row>
    <row r="107" spans="1:26" s="9" customFormat="1" x14ac:dyDescent="0.25">
      <c r="A107" s="170"/>
      <c r="B107" s="12" t="s">
        <v>18</v>
      </c>
      <c r="C107" s="50">
        <f t="shared" si="45"/>
        <v>44168</v>
      </c>
      <c r="D107" s="130"/>
      <c r="E107" s="88"/>
      <c r="F107" s="3"/>
      <c r="G107" s="45"/>
      <c r="H107" s="3"/>
      <c r="I107" s="3"/>
      <c r="J107" s="60"/>
      <c r="K107" s="170"/>
      <c r="L107" s="23" t="s">
        <v>18</v>
      </c>
      <c r="M107" s="49">
        <f t="shared" si="46"/>
        <v>44308</v>
      </c>
      <c r="N107" s="130"/>
      <c r="O107" s="88"/>
      <c r="P107" s="34"/>
      <c r="Q107" s="45"/>
      <c r="R107" s="34"/>
      <c r="S107" s="34"/>
      <c r="T107" s="123"/>
      <c r="U107" s="170"/>
      <c r="V107" s="23"/>
      <c r="W107" s="49"/>
      <c r="X107" s="105"/>
      <c r="Y107" s="22"/>
      <c r="Z107" s="144"/>
    </row>
    <row r="108" spans="1:26" s="9" customFormat="1" x14ac:dyDescent="0.25">
      <c r="A108" s="171"/>
      <c r="B108" s="12" t="s">
        <v>19</v>
      </c>
      <c r="C108" s="50">
        <f t="shared" si="45"/>
        <v>44169</v>
      </c>
      <c r="D108" s="130"/>
      <c r="E108" s="88"/>
      <c r="F108" s="6"/>
      <c r="G108" s="45"/>
      <c r="H108" s="6"/>
      <c r="I108" s="6"/>
      <c r="J108" s="110"/>
      <c r="K108" s="171"/>
      <c r="L108" s="23" t="s">
        <v>19</v>
      </c>
      <c r="M108" s="49">
        <f t="shared" si="46"/>
        <v>44309</v>
      </c>
      <c r="N108" s="130"/>
      <c r="O108" s="88"/>
      <c r="P108" s="34"/>
      <c r="Q108" s="45"/>
      <c r="R108" s="34"/>
      <c r="S108" s="34"/>
      <c r="T108" s="110"/>
      <c r="U108" s="171"/>
      <c r="V108" s="23"/>
      <c r="W108" s="49"/>
      <c r="X108" s="105"/>
      <c r="Y108" s="34"/>
      <c r="Z108" s="144"/>
    </row>
    <row r="109" spans="1:26" s="9" customFormat="1" x14ac:dyDescent="0.25">
      <c r="A109" s="170">
        <f>A102+1</f>
        <v>16</v>
      </c>
      <c r="B109" s="11" t="s">
        <v>14</v>
      </c>
      <c r="C109" s="125">
        <f>C108+1</f>
        <v>44170</v>
      </c>
      <c r="D109" s="129"/>
      <c r="E109" s="156" t="s">
        <v>13</v>
      </c>
      <c r="F109" s="8"/>
      <c r="G109" s="53"/>
      <c r="H109" s="8"/>
      <c r="I109" s="8"/>
      <c r="J109" s="58"/>
      <c r="K109" s="169">
        <f>K102+1</f>
        <v>16</v>
      </c>
      <c r="L109" s="24" t="s">
        <v>14</v>
      </c>
      <c r="M109" s="65">
        <f>M108+1</f>
        <v>44310</v>
      </c>
      <c r="N109" s="129"/>
      <c r="O109" s="79"/>
      <c r="P109" s="69"/>
      <c r="Q109" s="40"/>
      <c r="R109" s="69"/>
      <c r="S109" s="69"/>
      <c r="T109" s="40"/>
      <c r="U109" s="169"/>
      <c r="V109" s="24"/>
      <c r="W109" s="65"/>
      <c r="X109" s="106"/>
      <c r="Y109" s="69"/>
      <c r="Z109" s="150"/>
    </row>
    <row r="110" spans="1:26" s="9" customFormat="1" x14ac:dyDescent="0.25">
      <c r="A110" s="170"/>
      <c r="B110" s="13"/>
      <c r="C110" s="36">
        <f>C109+1</f>
        <v>44171</v>
      </c>
      <c r="D110" s="130"/>
      <c r="E110" s="87"/>
      <c r="F110" s="4"/>
      <c r="G110" s="44"/>
      <c r="H110" s="4"/>
      <c r="I110" s="4"/>
      <c r="J110" s="59"/>
      <c r="K110" s="170"/>
      <c r="L110" s="23"/>
      <c r="M110" s="49">
        <f>M109+1</f>
        <v>44311</v>
      </c>
      <c r="N110" s="130"/>
      <c r="O110" s="80"/>
      <c r="P110" s="34"/>
      <c r="Q110" s="41"/>
      <c r="R110" s="34"/>
      <c r="S110" s="34"/>
      <c r="T110" s="41"/>
      <c r="U110" s="170"/>
      <c r="V110" s="23"/>
      <c r="W110" s="49"/>
      <c r="X110" s="105"/>
      <c r="Y110" s="22"/>
      <c r="Z110" s="144"/>
    </row>
    <row r="111" spans="1:26" x14ac:dyDescent="0.25">
      <c r="A111" s="170"/>
      <c r="B111" s="12" t="s">
        <v>15</v>
      </c>
      <c r="C111" s="50">
        <f t="shared" ref="C111:C115" si="47">C110+1</f>
        <v>44172</v>
      </c>
      <c r="D111" s="130" t="s">
        <v>56</v>
      </c>
      <c r="E111" s="91" t="s">
        <v>25</v>
      </c>
      <c r="F111" s="3"/>
      <c r="G111" s="42"/>
      <c r="H111" s="3"/>
      <c r="I111" s="3"/>
      <c r="J111" s="46"/>
      <c r="K111" s="170"/>
      <c r="L111" s="12" t="s">
        <v>15</v>
      </c>
      <c r="M111" s="50">
        <f t="shared" ref="M111:M115" si="48">M110+1</f>
        <v>44312</v>
      </c>
      <c r="N111" s="130" t="s">
        <v>56</v>
      </c>
      <c r="O111" s="101" t="s">
        <v>13</v>
      </c>
      <c r="Q111" s="43"/>
      <c r="T111" s="42"/>
      <c r="U111" s="170"/>
      <c r="V111" s="12"/>
      <c r="X111" s="37"/>
      <c r="Y111" s="3"/>
      <c r="Z111" s="143"/>
    </row>
    <row r="112" spans="1:26" x14ac:dyDescent="0.25">
      <c r="A112" s="170"/>
      <c r="B112" s="12" t="s">
        <v>16</v>
      </c>
      <c r="C112" s="50">
        <f t="shared" si="47"/>
        <v>44173</v>
      </c>
      <c r="D112" s="130"/>
      <c r="E112" s="92"/>
      <c r="F112" s="3"/>
      <c r="G112" s="42"/>
      <c r="H112" s="3"/>
      <c r="I112" s="3"/>
      <c r="J112" s="46"/>
      <c r="K112" s="170"/>
      <c r="L112" s="12" t="s">
        <v>16</v>
      </c>
      <c r="M112" s="50">
        <f t="shared" si="48"/>
        <v>44313</v>
      </c>
      <c r="N112" s="130"/>
      <c r="O112" s="91" t="s">
        <v>25</v>
      </c>
      <c r="Q112" s="42"/>
      <c r="T112" s="42"/>
      <c r="U112" s="170"/>
      <c r="V112" s="12"/>
      <c r="X112" s="37"/>
      <c r="Y112" s="3"/>
      <c r="Z112" s="143"/>
    </row>
    <row r="113" spans="1:26" x14ac:dyDescent="0.25">
      <c r="A113" s="170"/>
      <c r="B113" s="12" t="s">
        <v>17</v>
      </c>
      <c r="C113" s="50">
        <f t="shared" si="47"/>
        <v>44174</v>
      </c>
      <c r="D113" s="130"/>
      <c r="E113" s="92"/>
      <c r="F113" s="3"/>
      <c r="G113" s="42"/>
      <c r="H113" s="3"/>
      <c r="I113" s="3"/>
      <c r="J113" s="46"/>
      <c r="K113" s="170"/>
      <c r="L113" s="12" t="s">
        <v>17</v>
      </c>
      <c r="M113" s="50">
        <f t="shared" si="48"/>
        <v>44314</v>
      </c>
      <c r="N113" s="130"/>
      <c r="O113" s="92"/>
      <c r="Q113" s="42"/>
      <c r="T113" s="42"/>
      <c r="U113" s="170"/>
      <c r="V113" s="12"/>
      <c r="X113" s="37"/>
      <c r="Y113" s="3"/>
      <c r="Z113" s="143"/>
    </row>
    <row r="114" spans="1:26" x14ac:dyDescent="0.25">
      <c r="A114" s="170"/>
      <c r="B114" s="12" t="s">
        <v>18</v>
      </c>
      <c r="C114" s="50">
        <f t="shared" si="47"/>
        <v>44175</v>
      </c>
      <c r="D114" s="130"/>
      <c r="E114" s="93" t="s">
        <v>38</v>
      </c>
      <c r="F114" s="3"/>
      <c r="G114" s="42"/>
      <c r="H114" s="3"/>
      <c r="I114" s="3"/>
      <c r="J114" s="72"/>
      <c r="K114" s="170"/>
      <c r="L114" s="12" t="s">
        <v>18</v>
      </c>
      <c r="M114" s="50">
        <f t="shared" si="48"/>
        <v>44315</v>
      </c>
      <c r="N114" s="130"/>
      <c r="O114" s="93" t="s">
        <v>38</v>
      </c>
      <c r="Q114" s="42"/>
      <c r="T114" s="42"/>
      <c r="U114" s="170"/>
      <c r="V114" s="12"/>
      <c r="X114" s="37"/>
      <c r="Y114" s="3"/>
      <c r="Z114" s="143"/>
    </row>
    <row r="115" spans="1:26" x14ac:dyDescent="0.25">
      <c r="A115" s="171"/>
      <c r="B115" s="12" t="s">
        <v>19</v>
      </c>
      <c r="C115" s="50">
        <f t="shared" si="47"/>
        <v>44176</v>
      </c>
      <c r="D115" s="130"/>
      <c r="E115" s="94"/>
      <c r="G115" s="42"/>
      <c r="J115" s="46" t="s">
        <v>13</v>
      </c>
      <c r="K115" s="171"/>
      <c r="L115" s="12" t="s">
        <v>19</v>
      </c>
      <c r="M115" s="50">
        <f t="shared" si="48"/>
        <v>44316</v>
      </c>
      <c r="N115" s="130"/>
      <c r="O115" s="94"/>
      <c r="Q115" s="42"/>
      <c r="T115" s="42" t="s">
        <v>13</v>
      </c>
      <c r="U115" s="171"/>
      <c r="V115" s="12"/>
      <c r="X115" s="37"/>
      <c r="Z115" s="143"/>
    </row>
    <row r="116" spans="1:26" ht="15.95" customHeight="1" x14ac:dyDescent="0.25">
      <c r="A116" s="170">
        <f>A109+1</f>
        <v>17</v>
      </c>
      <c r="B116" s="11" t="s">
        <v>14</v>
      </c>
      <c r="C116" s="125">
        <f>C115+1</f>
        <v>44177</v>
      </c>
      <c r="D116" s="129"/>
      <c r="E116" s="95"/>
      <c r="F116" s="8"/>
      <c r="G116" s="40"/>
      <c r="H116" s="8"/>
      <c r="I116" s="8"/>
      <c r="J116" s="75"/>
      <c r="K116" s="169">
        <f>K109+1</f>
        <v>17</v>
      </c>
      <c r="L116" s="11" t="s">
        <v>14</v>
      </c>
      <c r="M116" s="125">
        <f>M115+1</f>
        <v>44317</v>
      </c>
      <c r="N116" s="129"/>
      <c r="O116" s="95"/>
      <c r="P116" s="8"/>
      <c r="Q116" s="40"/>
      <c r="R116" s="8"/>
      <c r="S116" s="8"/>
      <c r="T116" s="8"/>
      <c r="U116" s="169"/>
      <c r="V116" s="11"/>
      <c r="W116" s="38"/>
      <c r="X116" s="98"/>
      <c r="Y116" s="8"/>
      <c r="Z116" s="141"/>
    </row>
    <row r="117" spans="1:26" s="9" customFormat="1" x14ac:dyDescent="0.25">
      <c r="A117" s="170"/>
      <c r="B117" s="13"/>
      <c r="C117" s="36">
        <f>C116+1</f>
        <v>44178</v>
      </c>
      <c r="D117" s="130"/>
      <c r="E117" s="96"/>
      <c r="F117" s="4"/>
      <c r="G117" s="41"/>
      <c r="H117" s="4"/>
      <c r="I117" s="4"/>
      <c r="J117" s="76"/>
      <c r="K117" s="170"/>
      <c r="L117" s="13"/>
      <c r="M117" s="36">
        <f>M116+1</f>
        <v>44318</v>
      </c>
      <c r="N117" s="130"/>
      <c r="O117" s="96"/>
      <c r="P117" s="7"/>
      <c r="Q117" s="41"/>
      <c r="R117" s="7"/>
      <c r="S117" s="7"/>
      <c r="T117" s="7"/>
      <c r="U117" s="170"/>
      <c r="V117" s="13"/>
      <c r="W117" s="36"/>
      <c r="X117" s="99"/>
      <c r="Y117" s="4"/>
      <c r="Z117" s="142"/>
    </row>
    <row r="118" spans="1:26" x14ac:dyDescent="0.25">
      <c r="A118" s="170"/>
      <c r="B118" s="12" t="s">
        <v>15</v>
      </c>
      <c r="C118" s="50">
        <f t="shared" ref="C118:C122" si="49">C117+1</f>
        <v>44179</v>
      </c>
      <c r="D118" s="130"/>
      <c r="E118" s="94"/>
      <c r="F118" s="3"/>
      <c r="G118" s="42"/>
      <c r="H118" s="3"/>
      <c r="I118" s="3"/>
      <c r="J118" s="77" t="s">
        <v>11</v>
      </c>
      <c r="K118" s="170"/>
      <c r="L118" s="12" t="s">
        <v>15</v>
      </c>
      <c r="M118" s="50">
        <f t="shared" ref="M118:M122" si="50">M117+1</f>
        <v>44319</v>
      </c>
      <c r="N118" s="130"/>
      <c r="O118" s="94"/>
      <c r="Q118" s="42"/>
      <c r="T118" s="6" t="s">
        <v>11</v>
      </c>
      <c r="U118" s="170"/>
      <c r="V118" s="12"/>
      <c r="X118" s="37"/>
      <c r="Y118" s="3"/>
      <c r="Z118" s="143"/>
    </row>
    <row r="119" spans="1:26" x14ac:dyDescent="0.25">
      <c r="A119" s="170"/>
      <c r="B119" s="12" t="s">
        <v>16</v>
      </c>
      <c r="C119" s="50">
        <f t="shared" si="49"/>
        <v>44180</v>
      </c>
      <c r="D119" s="130"/>
      <c r="E119" s="94"/>
      <c r="F119" s="3"/>
      <c r="G119" s="42"/>
      <c r="H119" s="3"/>
      <c r="I119" s="3"/>
      <c r="J119" s="77"/>
      <c r="K119" s="170"/>
      <c r="L119" s="12" t="s">
        <v>16</v>
      </c>
      <c r="M119" s="50">
        <f t="shared" si="50"/>
        <v>44320</v>
      </c>
      <c r="N119" s="130"/>
      <c r="O119" s="94"/>
      <c r="Q119" s="42"/>
      <c r="U119" s="170"/>
      <c r="V119" s="12"/>
      <c r="X119" s="37"/>
      <c r="Y119" s="3"/>
      <c r="Z119" s="143"/>
    </row>
    <row r="120" spans="1:26" x14ac:dyDescent="0.25">
      <c r="A120" s="170"/>
      <c r="B120" s="12" t="s">
        <v>17</v>
      </c>
      <c r="C120" s="50">
        <f t="shared" si="49"/>
        <v>44181</v>
      </c>
      <c r="D120" s="130"/>
      <c r="E120" s="94"/>
      <c r="F120" s="3"/>
      <c r="G120" s="42" t="s">
        <v>13</v>
      </c>
      <c r="H120" s="3"/>
      <c r="I120" s="3"/>
      <c r="K120" s="170"/>
      <c r="L120" s="12" t="s">
        <v>17</v>
      </c>
      <c r="M120" s="50">
        <f t="shared" si="50"/>
        <v>44321</v>
      </c>
      <c r="N120" s="130"/>
      <c r="O120" s="97"/>
      <c r="Q120" s="42" t="s">
        <v>13</v>
      </c>
      <c r="U120" s="170"/>
      <c r="V120" s="12"/>
      <c r="X120" s="37"/>
      <c r="Y120" s="3"/>
      <c r="Z120" s="143"/>
    </row>
    <row r="121" spans="1:26" x14ac:dyDescent="0.25">
      <c r="A121" s="170"/>
      <c r="B121" s="12" t="s">
        <v>18</v>
      </c>
      <c r="C121" s="50">
        <f t="shared" si="49"/>
        <v>44182</v>
      </c>
      <c r="D121" s="130"/>
      <c r="E121" s="178" t="s">
        <v>54</v>
      </c>
      <c r="F121" s="179"/>
      <c r="G121" s="179"/>
      <c r="H121" s="179"/>
      <c r="I121" s="179"/>
      <c r="J121" s="180"/>
      <c r="K121" s="170"/>
      <c r="L121" s="12" t="s">
        <v>18</v>
      </c>
      <c r="M121" s="50">
        <f t="shared" si="50"/>
        <v>44322</v>
      </c>
      <c r="N121" s="130"/>
      <c r="O121" s="178" t="s">
        <v>54</v>
      </c>
      <c r="P121" s="179"/>
      <c r="Q121" s="179"/>
      <c r="R121" s="179"/>
      <c r="S121" s="179"/>
      <c r="T121" s="180"/>
      <c r="U121" s="170"/>
      <c r="V121" s="12"/>
      <c r="X121" s="37"/>
      <c r="Y121" s="3"/>
      <c r="Z121" s="143"/>
    </row>
    <row r="122" spans="1:26" x14ac:dyDescent="0.25">
      <c r="A122" s="171"/>
      <c r="B122" s="12" t="s">
        <v>19</v>
      </c>
      <c r="C122" s="50">
        <f t="shared" si="49"/>
        <v>44183</v>
      </c>
      <c r="D122" s="130"/>
      <c r="E122" s="181"/>
      <c r="F122" s="182"/>
      <c r="G122" s="182"/>
      <c r="H122" s="182"/>
      <c r="I122" s="182"/>
      <c r="J122" s="183"/>
      <c r="K122" s="171"/>
      <c r="L122" s="12" t="s">
        <v>19</v>
      </c>
      <c r="M122" s="50">
        <f t="shared" si="50"/>
        <v>44323</v>
      </c>
      <c r="N122" s="130"/>
      <c r="O122" s="181"/>
      <c r="P122" s="182"/>
      <c r="Q122" s="182"/>
      <c r="R122" s="182"/>
      <c r="S122" s="182"/>
      <c r="T122" s="183"/>
      <c r="U122" s="171"/>
      <c r="V122" s="12"/>
      <c r="X122" s="37"/>
      <c r="Z122" s="151"/>
    </row>
    <row r="123" spans="1:26" ht="15.95" customHeight="1" x14ac:dyDescent="0.25">
      <c r="A123" s="70"/>
      <c r="B123" s="11" t="s">
        <v>14</v>
      </c>
      <c r="C123" s="125">
        <f>C122+1</f>
        <v>44184</v>
      </c>
      <c r="D123" s="129"/>
      <c r="E123" s="98"/>
      <c r="F123" s="8"/>
      <c r="G123" s="8"/>
      <c r="H123" s="8"/>
      <c r="I123" s="8"/>
      <c r="J123" s="8"/>
      <c r="K123" s="70"/>
      <c r="L123" s="11" t="s">
        <v>14</v>
      </c>
      <c r="M123" s="125">
        <f>M122+1</f>
        <v>44324</v>
      </c>
      <c r="N123" s="129"/>
      <c r="O123" s="98"/>
      <c r="P123" s="8"/>
      <c r="Q123" s="8"/>
      <c r="R123" s="8"/>
      <c r="S123" s="8"/>
      <c r="T123" s="8"/>
      <c r="U123" s="70"/>
      <c r="V123" s="11"/>
      <c r="W123" s="38"/>
      <c r="X123" s="98"/>
      <c r="Y123" s="8"/>
      <c r="Z123" s="141"/>
    </row>
    <row r="124" spans="1:26" s="9" customFormat="1" x14ac:dyDescent="0.25">
      <c r="A124" s="26"/>
      <c r="B124" s="13"/>
      <c r="C124" s="36">
        <f>C123+1</f>
        <v>44185</v>
      </c>
      <c r="D124" s="130"/>
      <c r="E124" s="99"/>
      <c r="F124" s="4"/>
      <c r="G124" s="4"/>
      <c r="H124" s="4"/>
      <c r="I124" s="4"/>
      <c r="J124" s="7"/>
      <c r="K124" s="26"/>
      <c r="L124" s="13"/>
      <c r="M124" s="36">
        <f>M123+1</f>
        <v>44325</v>
      </c>
      <c r="N124" s="130"/>
      <c r="O124" s="99"/>
      <c r="P124" s="4"/>
      <c r="Q124" s="4"/>
      <c r="R124" s="4"/>
      <c r="S124" s="4"/>
      <c r="T124" s="7"/>
      <c r="U124" s="26"/>
      <c r="V124" s="13"/>
      <c r="W124" s="36"/>
      <c r="X124" s="99"/>
      <c r="Y124" s="4"/>
      <c r="Z124" s="142"/>
    </row>
    <row r="125" spans="1:26" x14ac:dyDescent="0.25">
      <c r="A125" s="26"/>
      <c r="B125" s="12" t="s">
        <v>15</v>
      </c>
      <c r="C125" s="50">
        <f t="shared" ref="C125" si="51">C124+1</f>
        <v>44186</v>
      </c>
      <c r="D125" s="130"/>
      <c r="E125" s="37" t="s">
        <v>11</v>
      </c>
      <c r="F125" s="3"/>
      <c r="G125" s="3" t="s">
        <v>11</v>
      </c>
      <c r="H125" s="3"/>
      <c r="I125" s="3"/>
      <c r="K125" s="26"/>
      <c r="L125" s="12" t="s">
        <v>15</v>
      </c>
      <c r="M125" s="50">
        <f t="shared" ref="M125" si="52">M124+1</f>
        <v>44326</v>
      </c>
      <c r="N125" s="130"/>
      <c r="O125" s="37" t="s">
        <v>11</v>
      </c>
      <c r="P125" s="3"/>
      <c r="Q125" s="3" t="s">
        <v>11</v>
      </c>
      <c r="R125" s="3"/>
      <c r="S125" s="3"/>
      <c r="U125" s="26"/>
      <c r="V125" s="12"/>
      <c r="X125" s="37"/>
      <c r="Y125" s="3"/>
      <c r="Z125" s="143"/>
    </row>
    <row r="126" spans="1:26" x14ac:dyDescent="0.25">
      <c r="A126" s="26"/>
      <c r="B126" s="12"/>
      <c r="D126" s="130"/>
      <c r="E126" s="37"/>
      <c r="F126" s="3"/>
      <c r="G126" s="3"/>
      <c r="H126" s="3"/>
      <c r="I126" s="3"/>
      <c r="K126" s="26"/>
      <c r="L126" s="12"/>
      <c r="N126" s="130"/>
      <c r="O126" s="37"/>
      <c r="P126" s="3"/>
      <c r="Q126" s="3"/>
      <c r="R126" s="3"/>
      <c r="S126" s="3"/>
      <c r="U126" s="26"/>
      <c r="V126" s="12"/>
      <c r="X126" s="37"/>
      <c r="Y126" s="3"/>
      <c r="Z126" s="143"/>
    </row>
    <row r="127" spans="1:26" ht="15.95" customHeight="1" x14ac:dyDescent="0.25">
      <c r="A127" s="175" t="s">
        <v>24</v>
      </c>
      <c r="B127" s="21"/>
      <c r="C127" s="28" t="s">
        <v>14</v>
      </c>
      <c r="D127" s="129"/>
      <c r="E127" s="31">
        <f ca="1">COUNTIF(INDIRECT("B"&amp;MATCH("Classes Begin",E$1:E$126,0)):INDIRECT("B"&amp;MATCH("Classes End",E$1:E$126,0)),$C127)</f>
        <v>15</v>
      </c>
      <c r="F127" s="20">
        <f ca="1">COUNTIF(INDIRECT("B"&amp;MATCH("Classes Begin",F$1:F$126,0)):INDIRECT("B"&amp;MATCH("Classes End",F$1:F$126,0)),$C127)</f>
        <v>8</v>
      </c>
      <c r="G127" s="20">
        <f ca="1">COUNTIF(INDIRECT("B"&amp;MATCH("Classes Begin",G$1:G$126,0)):INDIRECT("B"&amp;MATCH("Classes End",G$1:G$126,0)),$C127)</f>
        <v>8</v>
      </c>
      <c r="H127" s="20">
        <f ca="1">COUNTIF(INDIRECT("B"&amp;MATCH("Classes Begin",H$1:H$126,0)):INDIRECT("B"&amp;MATCH("Classes End",H$1:H$126,0)),$C127)</f>
        <v>5</v>
      </c>
      <c r="I127" s="20">
        <f ca="1">COUNTIF(INDIRECT("B"&amp;MATCH("Classes Begin",I$1:I$126,0)):INDIRECT("B"&amp;MATCH("Classes End",I$1:I$126,0)),$C127)</f>
        <v>5</v>
      </c>
      <c r="J127" s="20">
        <f ca="1">COUNTIF(INDIRECT("B"&amp;MATCH("Classes Begin",J$1:J$126,0)):INDIRECT("B"&amp;MATCH("Classes End",J$1:J$126,0)),$C127)</f>
        <v>5</v>
      </c>
      <c r="K127" s="169" t="s">
        <v>24</v>
      </c>
      <c r="L127" s="21"/>
      <c r="M127" s="28" t="s">
        <v>14</v>
      </c>
      <c r="N127" s="132"/>
      <c r="O127" s="31">
        <f ca="1">COUNTIF(INDIRECT("L"&amp;MATCH("Classes Begin",O$1:O$126,0)):INDIRECT("L"&amp;MATCH("Classes End",O$1:O$126,0)),$M127)</f>
        <v>15</v>
      </c>
      <c r="P127" s="20">
        <f ca="1">COUNTIF(INDIRECT("L"&amp;MATCH("Classes Begin",P$1:P$126,0)):INDIRECT("L"&amp;MATCH("Classes End",P$1:P$126,0)),$M127)</f>
        <v>8</v>
      </c>
      <c r="Q127" s="20">
        <f ca="1">COUNTIF(INDIRECT("L"&amp;MATCH("Classes Begin",Q$1:Q$126,0)):INDIRECT("L"&amp;MATCH("Classes End",Q$1:Q$126,0)),$M127)</f>
        <v>8</v>
      </c>
      <c r="R127" s="20">
        <f ca="1">COUNTIF(INDIRECT("L"&amp;MATCH("Classes Begin",R$1:R$126,0)):INDIRECT("L"&amp;MATCH("Classes End",R$1:R$126,0)),$M127)</f>
        <v>5</v>
      </c>
      <c r="S127" s="20">
        <f ca="1">COUNTIF(INDIRECT("L"&amp;MATCH("Classes Begin",S$1:S$126,0)):INDIRECT("L"&amp;MATCH("Classes End",S$1:S$126,0)),$M127)</f>
        <v>5</v>
      </c>
      <c r="T127" s="135">
        <f ca="1">COUNTIF(INDIRECT("L"&amp;MATCH("Classes Begin",T$1:T$126,0)):INDIRECT("L"&amp;MATCH("Classes End",T$1:T$126,0)),$M127)</f>
        <v>5</v>
      </c>
      <c r="U127" s="175" t="s">
        <v>24</v>
      </c>
      <c r="V127" s="21"/>
      <c r="W127" s="28" t="s">
        <v>14</v>
      </c>
      <c r="X127" s="31">
        <f ca="1">COUNTIF(INDIRECT("V"&amp;MATCH("Classes Begin",X$1:X$126,0)):INDIRECT("V"&amp;MATCH("Classes End",X$1:X$126,0)),$W127)</f>
        <v>12</v>
      </c>
      <c r="Y127" s="20">
        <f ca="1">COUNTIF(INDIRECT("V"&amp;MATCH("Classes Begin",Y$1:Y$126,0)):INDIRECT("V"&amp;MATCH("Classes End",Y$1:Y$126,0)),$W127)</f>
        <v>6</v>
      </c>
      <c r="Z127" s="135">
        <f ca="1">COUNTIF(INDIRECT("V"&amp;MATCH("Classes Begin",Z$1:Z$126,0)):INDIRECT("V"&amp;MATCH("Classes End",Z$1:Z$126,0)),$W127)</f>
        <v>6</v>
      </c>
    </row>
    <row r="128" spans="1:26" x14ac:dyDescent="0.25">
      <c r="A128" s="176"/>
      <c r="B128" s="16"/>
      <c r="C128" s="29" t="s">
        <v>15</v>
      </c>
      <c r="D128" s="130"/>
      <c r="E128" s="32">
        <f ca="1">COUNTIF(INDIRECT("B"&amp;MATCH("Classes Begin",E$1:E$126,0)):INDIRECT("B"&amp;MATCH("Classes End",E$1:E$126,0)),$C128)</f>
        <v>14</v>
      </c>
      <c r="F128" s="15">
        <f ca="1">COUNTIF(INDIRECT("B"&amp;MATCH("Classes Begin",F$1:F$126,0)):INDIRECT("B"&amp;MATCH("Classes End",F$1:F$126,0)),$C128)</f>
        <v>7</v>
      </c>
      <c r="G128" s="15">
        <f ca="1">COUNTIF(INDIRECT("B"&amp;MATCH("Classes Begin",G$1:G$126,0)):INDIRECT("B"&amp;MATCH("Classes End",G$1:G$126,0)),$C128)</f>
        <v>9</v>
      </c>
      <c r="H128" s="15">
        <f ca="1">COUNTIF(INDIRECT("B"&amp;MATCH("Classes Begin",H$1:H$126,0)):INDIRECT("B"&amp;MATCH("Classes End",H$1:H$126,0)),$C128)</f>
        <v>4</v>
      </c>
      <c r="I128" s="15">
        <f ca="1">COUNTIF(INDIRECT("B"&amp;MATCH("Classes Begin",I$1:I$126,0)):INDIRECT("B"&amp;MATCH("Classes End",I$1:I$126,0)),$C128)</f>
        <v>5</v>
      </c>
      <c r="J128" s="15">
        <f ca="1">COUNTIF(INDIRECT("B"&amp;MATCH("Classes Begin",J$1:J$126,0)):INDIRECT("B"&amp;MATCH("Classes End",J$1:J$126,0)),$C128)</f>
        <v>6</v>
      </c>
      <c r="K128" s="170"/>
      <c r="L128" s="16"/>
      <c r="M128" s="29" t="s">
        <v>15</v>
      </c>
      <c r="N128" s="133"/>
      <c r="O128" s="32">
        <f ca="1">COUNTIF(INDIRECT("L"&amp;MATCH("Classes Begin",O$1:O$126,0)):INDIRECT("L"&amp;MATCH("Classes End",O$1:O$126,0)),$M128)</f>
        <v>14</v>
      </c>
      <c r="P128" s="15">
        <f ca="1">COUNTIF(INDIRECT("L"&amp;MATCH("Classes Begin",P$1:P$126,0)):INDIRECT("L"&amp;MATCH("Classes End",P$1:P$126,0)),$M128)</f>
        <v>7</v>
      </c>
      <c r="Q128" s="15">
        <f ca="1">COUNTIF(INDIRECT("L"&amp;MATCH("Classes Begin",Q$1:Q$126,0)):INDIRECT("L"&amp;MATCH("Classes End",Q$1:Q$126,0)),$M128)</f>
        <v>8</v>
      </c>
      <c r="R128" s="15">
        <f ca="1">COUNTIF(INDIRECT("L"&amp;MATCH("Classes Begin",R$1:R$126,0)):INDIRECT("L"&amp;MATCH("Classes End",R$1:R$126,0)),$M128)</f>
        <v>4</v>
      </c>
      <c r="S128" s="15">
        <f ca="1">COUNTIF(INDIRECT("L"&amp;MATCH("Classes Begin",S$1:S$126,0)):INDIRECT("L"&amp;MATCH("Classes End",S$1:S$126,0)),$M128)</f>
        <v>5</v>
      </c>
      <c r="T128" s="136">
        <f ca="1">COUNTIF(INDIRECT("L"&amp;MATCH("Classes Begin",T$1:T$126,0)):INDIRECT("L"&amp;MATCH("Classes End",T$1:T$126,0)),$M128)</f>
        <v>5</v>
      </c>
      <c r="U128" s="176"/>
      <c r="V128" s="16"/>
      <c r="W128" s="29" t="s">
        <v>15</v>
      </c>
      <c r="X128" s="160">
        <f ca="1">COUNTIF(INDIRECT("V"&amp;MATCH("Classes Begin",X$1:X$126,0)):INDIRECT("V"&amp;MATCH("Classes End",X$1:X$126,0)),$W128)</f>
        <v>10</v>
      </c>
      <c r="Y128" s="15">
        <f ca="1">COUNTIF(INDIRECT("V"&amp;MATCH("Classes Begin",Y$1:Y$126,0)):INDIRECT("V"&amp;MATCH("Classes End",Y$1:Y$126,0)),$W128)</f>
        <v>5</v>
      </c>
      <c r="Z128" s="136">
        <f ca="1">COUNTIF(INDIRECT("V"&amp;MATCH("Classes Begin",Z$1:Z$126,0)):INDIRECT("V"&amp;MATCH("Classes End",Z$1:Z$126,0)),$W128)</f>
        <v>5</v>
      </c>
    </row>
    <row r="129" spans="1:26" x14ac:dyDescent="0.25">
      <c r="A129" s="176"/>
      <c r="B129" s="16"/>
      <c r="C129" s="29" t="s">
        <v>16</v>
      </c>
      <c r="D129" s="130"/>
      <c r="E129" s="32">
        <f ca="1">COUNTIF(INDIRECT("B"&amp;MATCH("Classes Begin",E$1:E$126,0)):INDIRECT("B"&amp;MATCH("Classes End",E$1:E$126,0)),$C129)</f>
        <v>15</v>
      </c>
      <c r="F129" s="15">
        <f ca="1">COUNTIF(INDIRECT("B"&amp;MATCH("Classes Begin",F$1:F$126,0)):INDIRECT("B"&amp;MATCH("Classes End",F$1:F$126,0)),$C129)</f>
        <v>8</v>
      </c>
      <c r="G129" s="15">
        <f ca="1">COUNTIF(INDIRECT("B"&amp;MATCH("Classes Begin",G$1:G$126,0)):INDIRECT("B"&amp;MATCH("Classes End",G$1:G$126,0)),$C129)</f>
        <v>9</v>
      </c>
      <c r="H129" s="15">
        <f ca="1">COUNTIF(INDIRECT("B"&amp;MATCH("Classes Begin",H$1:H$126,0)):INDIRECT("B"&amp;MATCH("Classes End",H$1:H$126,0)),$C129)</f>
        <v>5</v>
      </c>
      <c r="I129" s="15">
        <f ca="1">COUNTIF(INDIRECT("B"&amp;MATCH("Classes Begin",I$1:I$126,0)):INDIRECT("B"&amp;MATCH("Classes End",I$1:I$126,0)),$C129)</f>
        <v>5</v>
      </c>
      <c r="J129" s="15">
        <f ca="1">COUNTIF(INDIRECT("B"&amp;MATCH("Classes Begin",J$1:J$126,0)):INDIRECT("B"&amp;MATCH("Classes End",J$1:J$126,0)),$C129)</f>
        <v>6</v>
      </c>
      <c r="K129" s="170"/>
      <c r="L129" s="16"/>
      <c r="M129" s="29" t="s">
        <v>16</v>
      </c>
      <c r="N129" s="133"/>
      <c r="O129" s="32">
        <f ca="1">COUNTIF(INDIRECT("L"&amp;MATCH("Classes Begin",O$1:O$126,0)):INDIRECT("L"&amp;MATCH("Classes End",O$1:O$126,0)),$M129)</f>
        <v>14</v>
      </c>
      <c r="P129" s="15">
        <f ca="1">COUNTIF(INDIRECT("L"&amp;MATCH("Classes Begin",P$1:P$126,0)):INDIRECT("L"&amp;MATCH("Classes End",P$1:P$126,0)),$M129)</f>
        <v>8</v>
      </c>
      <c r="Q129" s="15">
        <f ca="1">COUNTIF(INDIRECT("L"&amp;MATCH("Classes Begin",Q$1:Q$126,0)):INDIRECT("L"&amp;MATCH("Classes End",Q$1:Q$126,0)),$M129)</f>
        <v>8</v>
      </c>
      <c r="R129" s="15">
        <f ca="1">COUNTIF(INDIRECT("L"&amp;MATCH("Classes Begin",R$1:R$126,0)):INDIRECT("L"&amp;MATCH("Classes End",R$1:R$126,0)),$M129)</f>
        <v>5</v>
      </c>
      <c r="S129" s="15">
        <f ca="1">COUNTIF(INDIRECT("L"&amp;MATCH("Classes Begin",S$1:S$126,0)):INDIRECT("L"&amp;MATCH("Classes End",S$1:S$126,0)),$M129)</f>
        <v>5</v>
      </c>
      <c r="T129" s="136">
        <f ca="1">COUNTIF(INDIRECT("L"&amp;MATCH("Classes Begin",T$1:T$126,0)):INDIRECT("L"&amp;MATCH("Classes End",T$1:T$126,0)),$M129)</f>
        <v>5</v>
      </c>
      <c r="U129" s="176"/>
      <c r="V129" s="16"/>
      <c r="W129" s="29" t="s">
        <v>16</v>
      </c>
      <c r="X129" s="32">
        <f ca="1">COUNTIF(INDIRECT("V"&amp;MATCH("Classes Begin",X$1:X$126,0)):INDIRECT("V"&amp;MATCH("Classes End",X$1:X$126,0)),$W129)</f>
        <v>12</v>
      </c>
      <c r="Y129" s="15">
        <f ca="1">COUNTIF(INDIRECT("V"&amp;MATCH("Classes Begin",Y$1:Y$126,0)):INDIRECT("V"&amp;MATCH("Classes End",Y$1:Y$126,0)),$W129)</f>
        <v>6</v>
      </c>
      <c r="Z129" s="136">
        <f ca="1">COUNTIF(INDIRECT("V"&amp;MATCH("Classes Begin",Z$1:Z$126,0)):INDIRECT("V"&amp;MATCH("Classes End",Z$1:Z$126,0)),$W129)</f>
        <v>6</v>
      </c>
    </row>
    <row r="130" spans="1:26" x14ac:dyDescent="0.25">
      <c r="A130" s="176"/>
      <c r="B130" s="16"/>
      <c r="C130" s="29" t="s">
        <v>17</v>
      </c>
      <c r="D130" s="130"/>
      <c r="E130" s="32">
        <f ca="1">COUNTIF(INDIRECT("B"&amp;MATCH("Classes Begin",E$1:E$126,0)):INDIRECT("B"&amp;MATCH("Classes End",E$1:E$126,0)),$C130)</f>
        <v>14</v>
      </c>
      <c r="F130" s="15">
        <f ca="1">COUNTIF(INDIRECT("B"&amp;MATCH("Classes Begin",F$1:F$126,0)):INDIRECT("B"&amp;MATCH("Classes End",F$1:F$126,0)),$C130)</f>
        <v>8</v>
      </c>
      <c r="G130" s="15">
        <f ca="1">COUNTIF(INDIRECT("B"&amp;MATCH("Classes Begin",G$1:G$126,0)):INDIRECT("B"&amp;MATCH("Classes End",G$1:G$126,0)),$C130)</f>
        <v>8</v>
      </c>
      <c r="H130" s="15">
        <f ca="1">COUNTIF(INDIRECT("B"&amp;MATCH("Classes Begin",H$1:H$126,0)):INDIRECT("B"&amp;MATCH("Classes End",H$1:H$126,0)),$C130)</f>
        <v>5</v>
      </c>
      <c r="I130" s="15">
        <f ca="1">COUNTIF(INDIRECT("B"&amp;MATCH("Classes Begin",I$1:I$126,0)):INDIRECT("B"&amp;MATCH("Classes End",I$1:I$126,0)),$C130)</f>
        <v>5</v>
      </c>
      <c r="J130" s="15">
        <f ca="1">COUNTIF(INDIRECT("B"&amp;MATCH("Classes Begin",J$1:J$126,0)):INDIRECT("B"&amp;MATCH("Classes End",J$1:J$126,0)),$C130)</f>
        <v>5</v>
      </c>
      <c r="K130" s="170"/>
      <c r="L130" s="16"/>
      <c r="M130" s="29" t="s">
        <v>17</v>
      </c>
      <c r="N130" s="133"/>
      <c r="O130" s="32">
        <f ca="1">COUNTIF(INDIRECT("L"&amp;MATCH("Classes Begin",O$1:O$126,0)):INDIRECT("L"&amp;MATCH("Classes End",O$1:O$126,0)),$M130)</f>
        <v>14</v>
      </c>
      <c r="P130" s="15">
        <f ca="1">COUNTIF(INDIRECT("L"&amp;MATCH("Classes Begin",P$1:P$126,0)):INDIRECT("L"&amp;MATCH("Classes End",P$1:P$126,0)),$M130)</f>
        <v>8</v>
      </c>
      <c r="Q130" s="15">
        <f ca="1">COUNTIF(INDIRECT("L"&amp;MATCH("Classes Begin",Q$1:Q$126,0)):INDIRECT("L"&amp;MATCH("Classes End",Q$1:Q$126,0)),$M130)</f>
        <v>8</v>
      </c>
      <c r="R130" s="15">
        <f ca="1">COUNTIF(INDIRECT("L"&amp;MATCH("Classes Begin",R$1:R$126,0)):INDIRECT("L"&amp;MATCH("Classes End",R$1:R$126,0)),$M130)</f>
        <v>5</v>
      </c>
      <c r="S130" s="15">
        <f ca="1">COUNTIF(INDIRECT("L"&amp;MATCH("Classes Begin",S$1:S$126,0)):INDIRECT("L"&amp;MATCH("Classes End",S$1:S$126,0)),$M130)</f>
        <v>5</v>
      </c>
      <c r="T130" s="136">
        <f ca="1">COUNTIF(INDIRECT("L"&amp;MATCH("Classes Begin",T$1:T$126,0)):INDIRECT("L"&amp;MATCH("Classes End",T$1:T$126,0)),$M130)</f>
        <v>5</v>
      </c>
      <c r="U130" s="176"/>
      <c r="V130" s="16"/>
      <c r="W130" s="29" t="s">
        <v>17</v>
      </c>
      <c r="X130" s="32">
        <f ca="1">COUNTIF(INDIRECT("V"&amp;MATCH("Classes Begin",X$1:X$126,0)):INDIRECT("V"&amp;MATCH("Classes End",X$1:X$126,0)),$W130)</f>
        <v>12</v>
      </c>
      <c r="Y130" s="15">
        <f ca="1">COUNTIF(INDIRECT("V"&amp;MATCH("Classes Begin",Y$1:Y$126,0)):INDIRECT("V"&amp;MATCH("Classes End",Y$1:Y$126,0)),$W130)</f>
        <v>6</v>
      </c>
      <c r="Z130" s="136">
        <f ca="1">COUNTIF(INDIRECT("V"&amp;MATCH("Classes Begin",Z$1:Z$126,0)):INDIRECT("V"&amp;MATCH("Classes End",Z$1:Z$126,0)),$W130)</f>
        <v>6</v>
      </c>
    </row>
    <row r="131" spans="1:26" x14ac:dyDescent="0.25">
      <c r="A131" s="176"/>
      <c r="B131" s="16"/>
      <c r="C131" s="29" t="s">
        <v>18</v>
      </c>
      <c r="D131" s="130"/>
      <c r="E131" s="32">
        <f ca="1">COUNTIF(INDIRECT("B"&amp;MATCH("Classes Begin",E$1:E$126,0)):INDIRECT("B"&amp;MATCH("Classes End",E$1:E$126,0)),$C131)</f>
        <v>14</v>
      </c>
      <c r="F131" s="15">
        <f ca="1">COUNTIF(INDIRECT("B"&amp;MATCH("Classes Begin",F$1:F$126,0)):INDIRECT("B"&amp;MATCH("Classes End",F$1:F$126,0)),$C131)</f>
        <v>8</v>
      </c>
      <c r="G131" s="15">
        <f ca="1">COUNTIF(INDIRECT("B"&amp;MATCH("Classes Begin",G$1:G$126,0)):INDIRECT("B"&amp;MATCH("Classes End",G$1:G$126,0)),$C131)</f>
        <v>7</v>
      </c>
      <c r="H131" s="15">
        <f ca="1">COUNTIF(INDIRECT("B"&amp;MATCH("Classes Begin",H$1:H$126,0)):INDIRECT("B"&amp;MATCH("Classes End",H$1:H$126,0)),$C131)</f>
        <v>5</v>
      </c>
      <c r="I131" s="15">
        <f ca="1">COUNTIF(INDIRECT("B"&amp;MATCH("Classes Begin",I$1:I$126,0)):INDIRECT("B"&amp;MATCH("Classes End",I$1:I$126,0)),$C131)</f>
        <v>5</v>
      </c>
      <c r="J131" s="15">
        <f ca="1">COUNTIF(INDIRECT("B"&amp;MATCH("Classes Begin",J$1:J$126,0)):INDIRECT("B"&amp;MATCH("Classes End",J$1:J$126,0)),$C131)</f>
        <v>5</v>
      </c>
      <c r="K131" s="170"/>
      <c r="L131" s="16"/>
      <c r="M131" s="29" t="s">
        <v>18</v>
      </c>
      <c r="N131" s="133"/>
      <c r="O131" s="32">
        <f ca="1">COUNTIF(INDIRECT("L"&amp;MATCH("Classes Begin",O$1:O$126,0)):INDIRECT("L"&amp;MATCH("Classes End",O$1:O$126,0)),$M131)</f>
        <v>14</v>
      </c>
      <c r="P131" s="15">
        <f ca="1">COUNTIF(INDIRECT("L"&amp;MATCH("Classes Begin",P$1:P$126,0)):INDIRECT("L"&amp;MATCH("Classes End",P$1:P$126,0)),$M131)</f>
        <v>8</v>
      </c>
      <c r="Q131" s="15">
        <f ca="1">COUNTIF(INDIRECT("L"&amp;MATCH("Classes Begin",Q$1:Q$126,0)):INDIRECT("L"&amp;MATCH("Classes End",Q$1:Q$126,0)),$M131)</f>
        <v>7</v>
      </c>
      <c r="R131" s="15">
        <f ca="1">COUNTIF(INDIRECT("L"&amp;MATCH("Classes Begin",R$1:R$126,0)):INDIRECT("L"&amp;MATCH("Classes End",R$1:R$126,0)),$M131)</f>
        <v>5</v>
      </c>
      <c r="S131" s="15">
        <f ca="1">COUNTIF(INDIRECT("L"&amp;MATCH("Classes Begin",S$1:S$126,0)):INDIRECT("L"&amp;MATCH("Classes End",S$1:S$126,0)),$M131)</f>
        <v>5</v>
      </c>
      <c r="T131" s="136">
        <f ca="1">COUNTIF(INDIRECT("L"&amp;MATCH("Classes Begin",T$1:T$126,0)):INDIRECT("L"&amp;MATCH("Classes End",T$1:T$126,0)),$M131)</f>
        <v>5</v>
      </c>
      <c r="U131" s="176"/>
      <c r="V131" s="16"/>
      <c r="W131" s="29" t="s">
        <v>18</v>
      </c>
      <c r="X131" s="32">
        <f ca="1">COUNTIF(INDIRECT("V"&amp;MATCH("Classes Begin",X$1:X$126,0)):INDIRECT("V"&amp;MATCH("Classes End",X$1:X$126,0)),$W131)</f>
        <v>12</v>
      </c>
      <c r="Y131" s="15">
        <f ca="1">COUNTIF(INDIRECT("V"&amp;MATCH("Classes Begin",Y$1:Y$126,0)):INDIRECT("V"&amp;MATCH("Classes End",Y$1:Y$126,0)),$W131)</f>
        <v>6</v>
      </c>
      <c r="Z131" s="136">
        <f ca="1">COUNTIF(INDIRECT("V"&amp;MATCH("Classes Begin",Z$1:Z$126,0)):INDIRECT("V"&amp;MATCH("Classes End",Z$1:Z$126,0)),$W131)</f>
        <v>6</v>
      </c>
    </row>
    <row r="132" spans="1:26" x14ac:dyDescent="0.25">
      <c r="A132" s="177"/>
      <c r="B132" s="17"/>
      <c r="C132" s="30" t="s">
        <v>19</v>
      </c>
      <c r="D132" s="131"/>
      <c r="E132" s="33">
        <f ca="1">COUNTIF(INDIRECT("B"&amp;MATCH("Classes Begin",E$1:E$126,0)):INDIRECT("B"&amp;MATCH("Classes End",E$1:E$126,0)),$C132)</f>
        <v>14</v>
      </c>
      <c r="F132" s="14">
        <f ca="1">COUNTIF(INDIRECT("B"&amp;MATCH("Classes Begin",F$1:F$126,0)):INDIRECT("B"&amp;MATCH("Classes End",F$1:F$126,0)),$C132)</f>
        <v>8</v>
      </c>
      <c r="G132" s="14">
        <f ca="1">COUNTIF(INDIRECT("B"&amp;MATCH("Classes Begin",G$1:G$126,0)):INDIRECT("B"&amp;MATCH("Classes End",G$1:G$126,0)),$C132)</f>
        <v>7</v>
      </c>
      <c r="H132" s="14">
        <f ca="1">COUNTIF(INDIRECT("B"&amp;MATCH("Classes Begin",H$1:H$126,0)):INDIRECT("B"&amp;MATCH("Classes End",H$1:H$126,0)),$C132)</f>
        <v>5</v>
      </c>
      <c r="I132" s="14">
        <f ca="1">COUNTIF(INDIRECT("B"&amp;MATCH("Classes Begin",I$1:I$126,0)):INDIRECT("B"&amp;MATCH("Classes End",I$1:I$126,0)),$C132)</f>
        <v>5</v>
      </c>
      <c r="J132" s="14">
        <f ca="1">COUNTIF(INDIRECT("B"&amp;MATCH("Classes Begin",J$1:J$126,0)):INDIRECT("B"&amp;MATCH("Classes End",J$1:J$126,0)),$C132)</f>
        <v>5</v>
      </c>
      <c r="K132" s="171"/>
      <c r="L132" s="17"/>
      <c r="M132" s="30" t="s">
        <v>19</v>
      </c>
      <c r="N132" s="134"/>
      <c r="O132" s="33">
        <f ca="1">COUNTIF(INDIRECT("L"&amp;MATCH("Classes Begin",O$1:O$126,0)):INDIRECT("L"&amp;MATCH("Classes End",O$1:O$126,0)),$M132)</f>
        <v>14</v>
      </c>
      <c r="P132" s="14">
        <f ca="1">COUNTIF(INDIRECT("L"&amp;MATCH("Classes Begin",P$1:P$126,0)):INDIRECT("L"&amp;MATCH("Classes End",P$1:P$126,0)),$M132)</f>
        <v>8</v>
      </c>
      <c r="Q132" s="14">
        <f ca="1">COUNTIF(INDIRECT("L"&amp;MATCH("Classes Begin",Q$1:Q$126,0)):INDIRECT("L"&amp;MATCH("Classes End",Q$1:Q$126,0)),$M132)</f>
        <v>7</v>
      </c>
      <c r="R132" s="14">
        <f ca="1">COUNTIF(INDIRECT("L"&amp;MATCH("Classes Begin",R$1:R$126,0)):INDIRECT("L"&amp;MATCH("Classes End",R$1:R$126,0)),$M132)</f>
        <v>5</v>
      </c>
      <c r="S132" s="14">
        <f ca="1">COUNTIF(INDIRECT("L"&amp;MATCH("Classes Begin",S$1:S$126,0)):INDIRECT("L"&amp;MATCH("Classes End",S$1:S$126,0)),$M132)</f>
        <v>5</v>
      </c>
      <c r="T132" s="137">
        <f ca="1">COUNTIF(INDIRECT("L"&amp;MATCH("Classes Begin",T$1:T$126,0)):INDIRECT("L"&amp;MATCH("Classes End",T$1:T$126,0)),$M132)</f>
        <v>5</v>
      </c>
      <c r="U132" s="177"/>
      <c r="V132" s="17"/>
      <c r="W132" s="30" t="s">
        <v>19</v>
      </c>
      <c r="X132" s="33">
        <f ca="1">COUNTIF(INDIRECT("V"&amp;MATCH("Classes Begin",X$1:X$126,0)):INDIRECT("V"&amp;MATCH("Classes End",X$1:X$126,0)),$W132)</f>
        <v>12</v>
      </c>
      <c r="Y132" s="14">
        <f ca="1">COUNTIF(INDIRECT("V"&amp;MATCH("Classes Begin",Y$1:Y$126,0)):INDIRECT("V"&amp;MATCH("Classes End",Y$1:Y$126,0)),$W132)</f>
        <v>6</v>
      </c>
      <c r="Z132" s="137">
        <f ca="1">COUNTIF(INDIRECT("V"&amp;MATCH("Classes Begin",Z$1:Z$126,0)):INDIRECT("V"&amp;MATCH("Classes End",Z$1:Z$126,0)),$W132)</f>
        <v>6</v>
      </c>
    </row>
    <row r="133" spans="1:26" x14ac:dyDescent="0.25">
      <c r="A133" s="26"/>
      <c r="B133" s="1"/>
      <c r="D133" s="130"/>
      <c r="E133" s="37"/>
      <c r="F133" s="3"/>
      <c r="G133" s="3"/>
      <c r="H133" s="3"/>
      <c r="I133" s="3"/>
      <c r="K133" s="26"/>
      <c r="L133" s="1"/>
      <c r="N133" s="130"/>
      <c r="O133" s="37"/>
      <c r="P133" s="3"/>
      <c r="Q133" s="3"/>
      <c r="R133" s="3"/>
      <c r="S133" s="3"/>
      <c r="U133" s="26"/>
      <c r="V133" s="1"/>
      <c r="X133" s="37"/>
      <c r="Y133" s="3"/>
      <c r="Z133" s="143"/>
    </row>
    <row r="134" spans="1:26" x14ac:dyDescent="0.25">
      <c r="A134" s="27"/>
      <c r="B134" s="1"/>
      <c r="C134" s="29" t="s">
        <v>40</v>
      </c>
      <c r="D134" s="130"/>
      <c r="E134" s="100">
        <f ca="1">(E128+E130+E132)*50/60+2.5</f>
        <v>37.5</v>
      </c>
      <c r="F134" s="3"/>
      <c r="G134" s="3"/>
      <c r="H134" s="3"/>
      <c r="I134" s="3"/>
      <c r="K134" s="27"/>
      <c r="L134" s="1"/>
      <c r="M134" s="29" t="s">
        <v>40</v>
      </c>
      <c r="N134" s="130"/>
      <c r="O134" s="100">
        <f ca="1">(O128+O130+O132)*50/60+2.5</f>
        <v>37.5</v>
      </c>
      <c r="P134" s="3"/>
      <c r="Q134" s="3"/>
      <c r="R134" s="3"/>
      <c r="S134" s="3"/>
      <c r="U134" s="27"/>
      <c r="V134" s="1"/>
      <c r="X134" s="37"/>
      <c r="Y134" s="3"/>
      <c r="Z134" s="143"/>
    </row>
    <row r="135" spans="1:26" x14ac:dyDescent="0.25">
      <c r="A135" s="27"/>
      <c r="B135" s="1"/>
      <c r="C135" s="29" t="s">
        <v>41</v>
      </c>
      <c r="D135" s="130"/>
      <c r="E135" s="100">
        <f ca="1">(E128+E130)*80/60+2.5</f>
        <v>39.833333333333336</v>
      </c>
      <c r="F135" s="3"/>
      <c r="G135" s="3"/>
      <c r="H135" s="3"/>
      <c r="I135" s="3"/>
      <c r="K135" s="27"/>
      <c r="L135" s="1"/>
      <c r="M135" s="29" t="s">
        <v>41</v>
      </c>
      <c r="N135" s="130"/>
      <c r="O135" s="100">
        <f ca="1">(O128+O130)*80/60+2.5</f>
        <v>39.833333333333336</v>
      </c>
      <c r="P135" s="3"/>
      <c r="Q135" s="3"/>
      <c r="R135" s="3"/>
      <c r="S135" s="3"/>
      <c r="U135" s="27"/>
      <c r="V135" s="1"/>
      <c r="X135" s="37"/>
      <c r="Y135" s="3"/>
      <c r="Z135" s="143"/>
    </row>
    <row r="136" spans="1:26" x14ac:dyDescent="0.25">
      <c r="A136" s="27"/>
      <c r="B136" s="1"/>
      <c r="C136" s="29" t="s">
        <v>42</v>
      </c>
      <c r="D136" s="130"/>
      <c r="E136" s="100">
        <f ca="1">(E129+E131)*80/60+2.5</f>
        <v>41.166666666666664</v>
      </c>
      <c r="F136" s="3"/>
      <c r="G136" s="3"/>
      <c r="H136" s="3"/>
      <c r="I136" s="3"/>
      <c r="K136" s="27"/>
      <c r="L136" s="1"/>
      <c r="M136" s="29" t="s">
        <v>42</v>
      </c>
      <c r="N136" s="130"/>
      <c r="O136" s="100">
        <f ca="1">(O129+O131)*80/60+2.5</f>
        <v>39.833333333333336</v>
      </c>
      <c r="P136" s="3"/>
      <c r="Q136" s="3"/>
      <c r="R136" s="3"/>
      <c r="S136" s="3"/>
      <c r="U136" s="27"/>
      <c r="V136" s="1"/>
      <c r="X136" s="37"/>
      <c r="Y136" s="3"/>
      <c r="Z136" s="143"/>
    </row>
    <row r="137" spans="1:26" x14ac:dyDescent="0.25">
      <c r="A137" s="27"/>
      <c r="B137" s="1"/>
      <c r="C137" s="29" t="s">
        <v>43</v>
      </c>
      <c r="D137" s="130"/>
      <c r="E137" s="100">
        <f ca="1">(E130+E132)*80/60+2.5</f>
        <v>39.833333333333336</v>
      </c>
      <c r="F137" s="3"/>
      <c r="G137" s="3"/>
      <c r="H137" s="3"/>
      <c r="I137" s="3"/>
      <c r="K137" s="27"/>
      <c r="L137" s="1"/>
      <c r="M137" s="29" t="s">
        <v>43</v>
      </c>
      <c r="N137" s="130"/>
      <c r="O137" s="100">
        <f ca="1">(O130+O132)*80/60+2.5</f>
        <v>39.833333333333336</v>
      </c>
      <c r="P137" s="3"/>
      <c r="Q137" s="3"/>
      <c r="R137" s="3"/>
      <c r="S137" s="3"/>
      <c r="U137" s="27"/>
      <c r="V137" s="1"/>
      <c r="X137" s="37"/>
      <c r="Y137" s="3"/>
      <c r="Z137" s="143"/>
    </row>
    <row r="138" spans="1:26" x14ac:dyDescent="0.25">
      <c r="A138" s="27"/>
      <c r="B138" s="1"/>
      <c r="C138" s="29" t="s">
        <v>44</v>
      </c>
      <c r="D138" s="130"/>
      <c r="E138" s="100">
        <f ca="1">E127*150/60</f>
        <v>37.5</v>
      </c>
      <c r="F138" s="3"/>
      <c r="G138" s="3"/>
      <c r="H138" s="3"/>
      <c r="I138" s="3"/>
      <c r="K138" s="27"/>
      <c r="L138" s="1"/>
      <c r="M138" s="29" t="s">
        <v>44</v>
      </c>
      <c r="N138" s="130"/>
      <c r="O138" s="100">
        <f ca="1">O127*150/60</f>
        <v>37.5</v>
      </c>
      <c r="P138" s="3"/>
      <c r="Q138" s="3"/>
      <c r="R138" s="3"/>
      <c r="S138" s="3"/>
      <c r="U138" s="27"/>
      <c r="V138" s="1"/>
      <c r="X138" s="37"/>
      <c r="Y138" s="3"/>
      <c r="Z138" s="143"/>
    </row>
  </sheetData>
  <mergeCells count="60">
    <mergeCell ref="E1:J1"/>
    <mergeCell ref="O1:T1"/>
    <mergeCell ref="X1:Z1"/>
    <mergeCell ref="A4:A10"/>
    <mergeCell ref="K4:K10"/>
    <mergeCell ref="U4:U10"/>
    <mergeCell ref="A11:A17"/>
    <mergeCell ref="K11:K17"/>
    <mergeCell ref="U11:U17"/>
    <mergeCell ref="A18:A24"/>
    <mergeCell ref="K18:K24"/>
    <mergeCell ref="U18:U24"/>
    <mergeCell ref="A25:A31"/>
    <mergeCell ref="K25:K31"/>
    <mergeCell ref="U25:U31"/>
    <mergeCell ref="A32:A38"/>
    <mergeCell ref="K32:K38"/>
    <mergeCell ref="U32:U38"/>
    <mergeCell ref="A39:A45"/>
    <mergeCell ref="K39:K45"/>
    <mergeCell ref="U39:U45"/>
    <mergeCell ref="A46:A52"/>
    <mergeCell ref="K46:K52"/>
    <mergeCell ref="U46:U52"/>
    <mergeCell ref="A53:A59"/>
    <mergeCell ref="K53:K59"/>
    <mergeCell ref="U53:U59"/>
    <mergeCell ref="A60:A66"/>
    <mergeCell ref="K60:K66"/>
    <mergeCell ref="U60:U66"/>
    <mergeCell ref="A67:A73"/>
    <mergeCell ref="K67:K73"/>
    <mergeCell ref="U67:U73"/>
    <mergeCell ref="A74:A80"/>
    <mergeCell ref="K74:K80"/>
    <mergeCell ref="U74:U80"/>
    <mergeCell ref="A81:A87"/>
    <mergeCell ref="K81:K87"/>
    <mergeCell ref="U81:U87"/>
    <mergeCell ref="A88:A94"/>
    <mergeCell ref="K88:K94"/>
    <mergeCell ref="U88:U94"/>
    <mergeCell ref="X91:Z91"/>
    <mergeCell ref="A95:A101"/>
    <mergeCell ref="K95:K101"/>
    <mergeCell ref="U95:U101"/>
    <mergeCell ref="A102:A108"/>
    <mergeCell ref="K102:K108"/>
    <mergeCell ref="U102:U108"/>
    <mergeCell ref="A127:A132"/>
    <mergeCell ref="K127:K132"/>
    <mergeCell ref="U127:U132"/>
    <mergeCell ref="A109:A115"/>
    <mergeCell ref="K109:K115"/>
    <mergeCell ref="U109:U115"/>
    <mergeCell ref="A116:A122"/>
    <mergeCell ref="K116:K122"/>
    <mergeCell ref="U116:U122"/>
    <mergeCell ref="E121:J122"/>
    <mergeCell ref="O121:T122"/>
  </mergeCells>
  <pageMargins left="0.7" right="0.7" top="0.75" bottom="0.75" header="0.3" footer="0.3"/>
  <pageSetup scale="32" fitToWidth="2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38"/>
  <sheetViews>
    <sheetView zoomScale="75" zoomScaleNormal="75" workbookViewId="0">
      <pane xSplit="1" ySplit="3" topLeftCell="B115" activePane="bottomRight" state="frozenSplit"/>
      <selection pane="topRight" activeCell="B1" sqref="B1"/>
      <selection pane="bottomLeft" activeCell="A4" sqref="A4"/>
      <selection pane="bottomRight" activeCell="D100" sqref="D100"/>
    </sheetView>
  </sheetViews>
  <sheetFormatPr defaultColWidth="10.875" defaultRowHeight="15.75" x14ac:dyDescent="0.25"/>
  <cols>
    <col min="1" max="1" width="4.875" style="10" customWidth="1"/>
    <col min="2" max="2" width="7" style="152" customWidth="1"/>
    <col min="3" max="4" width="10.875" style="50" customWidth="1"/>
    <col min="5" max="10" width="16.875" style="6" customWidth="1"/>
    <col min="11" max="11" width="4.875" style="10" customWidth="1"/>
    <col min="12" max="12" width="6.875" style="152" customWidth="1"/>
    <col min="13" max="13" width="10.875" style="50" customWidth="1"/>
    <col min="14" max="14" width="10.875" style="49" customWidth="1"/>
    <col min="15" max="20" width="16.875" style="6" customWidth="1"/>
    <col min="21" max="21" width="4.875" style="10" customWidth="1"/>
    <col min="22" max="22" width="6.875" style="152" customWidth="1"/>
    <col min="23" max="23" width="10.875" style="35"/>
    <col min="24" max="26" width="16.875" style="6" customWidth="1"/>
    <col min="27" max="16384" width="10.875" style="10"/>
  </cols>
  <sheetData>
    <row r="1" spans="1:26" s="138" customFormat="1" ht="26.25" x14ac:dyDescent="0.4">
      <c r="A1" s="107"/>
      <c r="B1" s="108"/>
      <c r="C1" s="109"/>
      <c r="D1" s="126"/>
      <c r="E1" s="166" t="s">
        <v>60</v>
      </c>
      <c r="F1" s="167"/>
      <c r="G1" s="167"/>
      <c r="H1" s="167"/>
      <c r="I1" s="167"/>
      <c r="J1" s="168"/>
      <c r="K1" s="107"/>
      <c r="L1" s="108"/>
      <c r="M1" s="109"/>
      <c r="N1" s="163"/>
      <c r="O1" s="166" t="s">
        <v>61</v>
      </c>
      <c r="P1" s="167"/>
      <c r="Q1" s="167"/>
      <c r="R1" s="167"/>
      <c r="S1" s="167"/>
      <c r="T1" s="168"/>
      <c r="U1" s="107"/>
      <c r="V1" s="108"/>
      <c r="W1" s="109"/>
      <c r="X1" s="166" t="s">
        <v>62</v>
      </c>
      <c r="Y1" s="167"/>
      <c r="Z1" s="168"/>
    </row>
    <row r="2" spans="1:26" s="139" customFormat="1" ht="21" x14ac:dyDescent="0.35">
      <c r="A2" s="25"/>
      <c r="B2" s="18"/>
      <c r="C2" s="124"/>
      <c r="D2" s="127"/>
      <c r="E2" s="78" t="s">
        <v>0</v>
      </c>
      <c r="F2" s="5" t="s">
        <v>1</v>
      </c>
      <c r="G2" s="5" t="s">
        <v>2</v>
      </c>
      <c r="H2" s="5" t="s">
        <v>3</v>
      </c>
      <c r="I2" s="5" t="s">
        <v>4</v>
      </c>
      <c r="J2" s="56" t="s">
        <v>5</v>
      </c>
      <c r="K2" s="25"/>
      <c r="L2" s="18"/>
      <c r="M2" s="124"/>
      <c r="N2" s="164"/>
      <c r="O2" s="78" t="s">
        <v>26</v>
      </c>
      <c r="P2" s="5" t="s">
        <v>27</v>
      </c>
      <c r="Q2" s="5" t="s">
        <v>28</v>
      </c>
      <c r="R2" s="5" t="s">
        <v>29</v>
      </c>
      <c r="S2" s="5" t="s">
        <v>30</v>
      </c>
      <c r="T2" s="56" t="s">
        <v>31</v>
      </c>
      <c r="U2" s="25"/>
      <c r="V2" s="18"/>
      <c r="W2" s="71"/>
      <c r="X2" s="78" t="s">
        <v>32</v>
      </c>
      <c r="Y2" s="5" t="s">
        <v>33</v>
      </c>
      <c r="Z2" s="140" t="s">
        <v>34</v>
      </c>
    </row>
    <row r="3" spans="1:26" s="62" customFormat="1" x14ac:dyDescent="0.25">
      <c r="A3" s="61"/>
      <c r="B3" s="19" t="s">
        <v>22</v>
      </c>
      <c r="C3" s="29" t="s">
        <v>23</v>
      </c>
      <c r="D3" s="128" t="s">
        <v>56</v>
      </c>
      <c r="E3" s="32" t="s">
        <v>6</v>
      </c>
      <c r="F3" s="15" t="s">
        <v>7</v>
      </c>
      <c r="G3" s="15" t="s">
        <v>7</v>
      </c>
      <c r="H3" s="15" t="s">
        <v>8</v>
      </c>
      <c r="I3" s="15" t="s">
        <v>8</v>
      </c>
      <c r="J3" s="15" t="s">
        <v>8</v>
      </c>
      <c r="K3" s="61"/>
      <c r="L3" s="19" t="s">
        <v>22</v>
      </c>
      <c r="M3" s="29" t="s">
        <v>23</v>
      </c>
      <c r="N3" s="165" t="s">
        <v>56</v>
      </c>
      <c r="O3" s="32" t="s">
        <v>6</v>
      </c>
      <c r="P3" s="15" t="s">
        <v>7</v>
      </c>
      <c r="Q3" s="15" t="s">
        <v>7</v>
      </c>
      <c r="R3" s="15" t="s">
        <v>8</v>
      </c>
      <c r="S3" s="15" t="s">
        <v>8</v>
      </c>
      <c r="T3" s="15" t="s">
        <v>8</v>
      </c>
      <c r="U3" s="61"/>
      <c r="V3" s="19" t="s">
        <v>22</v>
      </c>
      <c r="W3" s="29" t="s">
        <v>23</v>
      </c>
      <c r="X3" s="32" t="s">
        <v>36</v>
      </c>
      <c r="Y3" s="15" t="s">
        <v>35</v>
      </c>
      <c r="Z3" s="136" t="s">
        <v>35</v>
      </c>
    </row>
    <row r="4" spans="1:26" x14ac:dyDescent="0.25">
      <c r="A4" s="169">
        <v>1</v>
      </c>
      <c r="B4" s="11" t="s">
        <v>14</v>
      </c>
      <c r="C4" s="125">
        <v>44429</v>
      </c>
      <c r="D4" s="129"/>
      <c r="E4" s="79" t="s">
        <v>9</v>
      </c>
      <c r="F4" s="40" t="s">
        <v>9</v>
      </c>
      <c r="G4" s="8"/>
      <c r="H4" s="40" t="s">
        <v>9</v>
      </c>
      <c r="I4" s="8"/>
      <c r="J4" s="8"/>
      <c r="K4" s="169">
        <v>1</v>
      </c>
      <c r="L4" s="11" t="s">
        <v>14</v>
      </c>
      <c r="M4" s="125">
        <v>44569</v>
      </c>
      <c r="N4" s="129"/>
      <c r="O4" s="79" t="s">
        <v>9</v>
      </c>
      <c r="P4" s="40" t="s">
        <v>9</v>
      </c>
      <c r="Q4" s="8"/>
      <c r="R4" s="40" t="s">
        <v>9</v>
      </c>
      <c r="S4" s="8"/>
      <c r="T4" s="8"/>
      <c r="U4" s="169">
        <v>1</v>
      </c>
      <c r="V4" s="11" t="s">
        <v>14</v>
      </c>
      <c r="W4" s="38">
        <v>44695</v>
      </c>
      <c r="X4" s="83" t="s">
        <v>9</v>
      </c>
      <c r="Y4" s="40" t="s">
        <v>9</v>
      </c>
      <c r="Z4" s="141"/>
    </row>
    <row r="5" spans="1:26" s="9" customFormat="1" x14ac:dyDescent="0.25">
      <c r="A5" s="170"/>
      <c r="B5" s="13"/>
      <c r="C5" s="36">
        <f>C4+1</f>
        <v>44430</v>
      </c>
      <c r="D5" s="130"/>
      <c r="E5" s="80"/>
      <c r="F5" s="41"/>
      <c r="G5" s="7"/>
      <c r="H5" s="41"/>
      <c r="I5" s="7"/>
      <c r="J5" s="7"/>
      <c r="K5" s="170"/>
      <c r="L5" s="13"/>
      <c r="M5" s="36">
        <f>M4+1</f>
        <v>44570</v>
      </c>
      <c r="N5" s="130"/>
      <c r="O5" s="80"/>
      <c r="P5" s="41"/>
      <c r="Q5" s="7"/>
      <c r="R5" s="41"/>
      <c r="S5" s="7"/>
      <c r="T5" s="7"/>
      <c r="U5" s="170"/>
      <c r="V5" s="13"/>
      <c r="W5" s="36">
        <f>W4+1</f>
        <v>44696</v>
      </c>
      <c r="X5" s="84"/>
      <c r="Y5" s="41"/>
      <c r="Z5" s="142"/>
    </row>
    <row r="6" spans="1:26" x14ac:dyDescent="0.25">
      <c r="A6" s="170"/>
      <c r="B6" s="12" t="s">
        <v>15</v>
      </c>
      <c r="C6" s="50">
        <f t="shared" ref="C6:C10" si="0">C5+1</f>
        <v>44431</v>
      </c>
      <c r="D6" s="130"/>
      <c r="E6" s="81"/>
      <c r="F6" s="42"/>
      <c r="H6" s="42"/>
      <c r="K6" s="170"/>
      <c r="L6" s="12" t="s">
        <v>15</v>
      </c>
      <c r="M6" s="50">
        <f t="shared" ref="M6:M10" si="1">M5+1</f>
        <v>44571</v>
      </c>
      <c r="N6" s="130"/>
      <c r="O6" s="81"/>
      <c r="P6" s="42"/>
      <c r="R6" s="42"/>
      <c r="U6" s="170"/>
      <c r="V6" s="12" t="s">
        <v>15</v>
      </c>
      <c r="W6" s="35">
        <f t="shared" ref="W6:W10" si="2">W5+1</f>
        <v>44697</v>
      </c>
      <c r="X6" s="85"/>
      <c r="Y6" s="42"/>
      <c r="Z6" s="143"/>
    </row>
    <row r="7" spans="1:26" x14ac:dyDescent="0.25">
      <c r="A7" s="170"/>
      <c r="B7" s="12" t="s">
        <v>16</v>
      </c>
      <c r="C7" s="50">
        <f t="shared" si="0"/>
        <v>44432</v>
      </c>
      <c r="D7" s="130"/>
      <c r="E7" s="81"/>
      <c r="F7" s="42"/>
      <c r="H7" s="42"/>
      <c r="K7" s="170"/>
      <c r="L7" s="12" t="s">
        <v>16</v>
      </c>
      <c r="M7" s="50">
        <f t="shared" si="1"/>
        <v>44572</v>
      </c>
      <c r="N7" s="130"/>
      <c r="O7" s="81"/>
      <c r="P7" s="42"/>
      <c r="R7" s="42"/>
      <c r="U7" s="170"/>
      <c r="V7" s="12" t="s">
        <v>16</v>
      </c>
      <c r="W7" s="35">
        <f t="shared" si="2"/>
        <v>44698</v>
      </c>
      <c r="X7" s="85"/>
      <c r="Y7" s="42"/>
      <c r="Z7" s="143"/>
    </row>
    <row r="8" spans="1:26" x14ac:dyDescent="0.25">
      <c r="A8" s="170"/>
      <c r="B8" s="12" t="s">
        <v>17</v>
      </c>
      <c r="C8" s="50">
        <f t="shared" si="0"/>
        <v>44433</v>
      </c>
      <c r="D8" s="130"/>
      <c r="E8" s="81"/>
      <c r="F8" s="42"/>
      <c r="H8" s="42"/>
      <c r="K8" s="170"/>
      <c r="L8" s="12" t="s">
        <v>17</v>
      </c>
      <c r="M8" s="50">
        <f t="shared" si="1"/>
        <v>44573</v>
      </c>
      <c r="N8" s="130"/>
      <c r="O8" s="81"/>
      <c r="P8" s="42"/>
      <c r="R8" s="42"/>
      <c r="U8" s="170"/>
      <c r="V8" s="12" t="s">
        <v>17</v>
      </c>
      <c r="W8" s="35">
        <f t="shared" si="2"/>
        <v>44699</v>
      </c>
      <c r="X8" s="85"/>
      <c r="Y8" s="42"/>
      <c r="Z8" s="143"/>
    </row>
    <row r="9" spans="1:26" x14ac:dyDescent="0.25">
      <c r="A9" s="170"/>
      <c r="B9" s="12" t="s">
        <v>18</v>
      </c>
      <c r="C9" s="50">
        <f t="shared" si="0"/>
        <v>44434</v>
      </c>
      <c r="D9" s="130"/>
      <c r="E9" s="81"/>
      <c r="F9" s="42"/>
      <c r="H9" s="42"/>
      <c r="K9" s="170"/>
      <c r="L9" s="12" t="s">
        <v>18</v>
      </c>
      <c r="M9" s="50">
        <f t="shared" si="1"/>
        <v>44574</v>
      </c>
      <c r="N9" s="130"/>
      <c r="O9" s="81"/>
      <c r="P9" s="42"/>
      <c r="R9" s="42"/>
      <c r="U9" s="170"/>
      <c r="V9" s="12" t="s">
        <v>18</v>
      </c>
      <c r="W9" s="35">
        <f t="shared" si="2"/>
        <v>44700</v>
      </c>
      <c r="X9" s="85"/>
      <c r="Y9" s="42"/>
      <c r="Z9" s="143"/>
    </row>
    <row r="10" spans="1:26" x14ac:dyDescent="0.25">
      <c r="A10" s="171"/>
      <c r="B10" s="12" t="s">
        <v>19</v>
      </c>
      <c r="C10" s="50">
        <f t="shared" si="0"/>
        <v>44435</v>
      </c>
      <c r="D10" s="130"/>
      <c r="E10" s="81" t="s">
        <v>10</v>
      </c>
      <c r="F10" s="42" t="s">
        <v>10</v>
      </c>
      <c r="H10" s="42" t="s">
        <v>10</v>
      </c>
      <c r="I10" s="157" t="s">
        <v>10</v>
      </c>
      <c r="K10" s="171"/>
      <c r="L10" s="12" t="s">
        <v>19</v>
      </c>
      <c r="M10" s="50">
        <f t="shared" si="1"/>
        <v>44575</v>
      </c>
      <c r="N10" s="130"/>
      <c r="O10" s="81" t="s">
        <v>10</v>
      </c>
      <c r="P10" s="42" t="s">
        <v>10</v>
      </c>
      <c r="R10" s="42" t="s">
        <v>10</v>
      </c>
      <c r="S10" s="157" t="s">
        <v>10</v>
      </c>
      <c r="U10" s="171"/>
      <c r="V10" s="12" t="s">
        <v>19</v>
      </c>
      <c r="W10" s="35">
        <f t="shared" si="2"/>
        <v>44701</v>
      </c>
      <c r="X10" s="85" t="s">
        <v>10</v>
      </c>
      <c r="Y10" s="42" t="s">
        <v>10</v>
      </c>
      <c r="Z10" s="143"/>
    </row>
    <row r="11" spans="1:26" x14ac:dyDescent="0.25">
      <c r="A11" s="169">
        <f>A4+1</f>
        <v>2</v>
      </c>
      <c r="B11" s="11" t="s">
        <v>14</v>
      </c>
      <c r="C11" s="125">
        <f>C10+1</f>
        <v>44436</v>
      </c>
      <c r="D11" s="129"/>
      <c r="E11" s="79"/>
      <c r="F11" s="40"/>
      <c r="G11" s="8"/>
      <c r="H11" s="40"/>
      <c r="I11" s="8"/>
      <c r="J11" s="8"/>
      <c r="K11" s="169">
        <f>K4+1</f>
        <v>2</v>
      </c>
      <c r="L11" s="11" t="s">
        <v>14</v>
      </c>
      <c r="M11" s="125">
        <f>M10+1</f>
        <v>44576</v>
      </c>
      <c r="N11" s="129"/>
      <c r="O11" s="79"/>
      <c r="P11" s="40"/>
      <c r="Q11" s="8"/>
      <c r="R11" s="40"/>
      <c r="S11" s="8"/>
      <c r="T11" s="8"/>
      <c r="U11" s="169">
        <f>U4+1</f>
        <v>2</v>
      </c>
      <c r="V11" s="11" t="s">
        <v>14</v>
      </c>
      <c r="W11" s="38">
        <f>W10+1</f>
        <v>44702</v>
      </c>
      <c r="X11" s="83"/>
      <c r="Y11" s="40"/>
      <c r="Z11" s="141"/>
    </row>
    <row r="12" spans="1:26" s="9" customFormat="1" x14ac:dyDescent="0.25">
      <c r="A12" s="170"/>
      <c r="B12" s="13"/>
      <c r="C12" s="36">
        <f>C11+1</f>
        <v>44437</v>
      </c>
      <c r="D12" s="130"/>
      <c r="E12" s="80"/>
      <c r="F12" s="41"/>
      <c r="G12" s="4"/>
      <c r="H12" s="41"/>
      <c r="I12" s="4"/>
      <c r="J12" s="7"/>
      <c r="K12" s="170"/>
      <c r="L12" s="13"/>
      <c r="M12" s="36">
        <f>M11+1</f>
        <v>44577</v>
      </c>
      <c r="N12" s="130"/>
      <c r="O12" s="80"/>
      <c r="P12" s="41"/>
      <c r="Q12" s="7"/>
      <c r="R12" s="41"/>
      <c r="S12" s="7"/>
      <c r="T12" s="7"/>
      <c r="U12" s="170"/>
      <c r="V12" s="13"/>
      <c r="W12" s="36">
        <f>W11+1</f>
        <v>44703</v>
      </c>
      <c r="X12" s="84"/>
      <c r="Y12" s="41"/>
      <c r="Z12" s="142"/>
    </row>
    <row r="13" spans="1:26" x14ac:dyDescent="0.25">
      <c r="A13" s="170"/>
      <c r="B13" s="12" t="s">
        <v>15</v>
      </c>
      <c r="C13" s="50">
        <f t="shared" ref="C13:C17" si="3">C12+1</f>
        <v>44438</v>
      </c>
      <c r="D13" s="130"/>
      <c r="E13" s="81"/>
      <c r="F13" s="42"/>
      <c r="G13" s="3"/>
      <c r="H13" s="42"/>
      <c r="I13" s="3"/>
      <c r="K13" s="170"/>
      <c r="L13" s="12"/>
      <c r="M13" s="36">
        <f t="shared" ref="M13:M17" si="4">M12+1</f>
        <v>44578</v>
      </c>
      <c r="N13" s="130"/>
      <c r="O13" s="82" t="s">
        <v>49</v>
      </c>
      <c r="P13" s="52" t="s">
        <v>49</v>
      </c>
      <c r="Q13" s="7"/>
      <c r="R13" s="52" t="s">
        <v>49</v>
      </c>
      <c r="S13" s="7"/>
      <c r="T13" s="7"/>
      <c r="U13" s="170"/>
      <c r="V13" s="12" t="s">
        <v>15</v>
      </c>
      <c r="W13" s="35">
        <f t="shared" ref="W13" si="5">W12+1</f>
        <v>44704</v>
      </c>
      <c r="X13" s="85"/>
      <c r="Y13" s="42"/>
      <c r="Z13" s="142"/>
    </row>
    <row r="14" spans="1:26" x14ac:dyDescent="0.25">
      <c r="A14" s="170"/>
      <c r="B14" s="12" t="s">
        <v>16</v>
      </c>
      <c r="C14" s="50">
        <f t="shared" si="3"/>
        <v>44439</v>
      </c>
      <c r="D14" s="130"/>
      <c r="E14" s="81"/>
      <c r="F14" s="42"/>
      <c r="G14" s="3"/>
      <c r="H14" s="42"/>
      <c r="I14" s="3"/>
      <c r="K14" s="170"/>
      <c r="L14" s="12" t="s">
        <v>16</v>
      </c>
      <c r="M14" s="50">
        <f t="shared" si="4"/>
        <v>44579</v>
      </c>
      <c r="N14" s="130"/>
      <c r="O14" s="81"/>
      <c r="P14" s="42"/>
      <c r="R14" s="42"/>
      <c r="U14" s="170"/>
      <c r="V14" s="12" t="s">
        <v>16</v>
      </c>
      <c r="W14" s="35">
        <f t="shared" ref="W14:W17" si="6">W13+1</f>
        <v>44705</v>
      </c>
      <c r="X14" s="85"/>
      <c r="Y14" s="42"/>
      <c r="Z14" s="143"/>
    </row>
    <row r="15" spans="1:26" x14ac:dyDescent="0.25">
      <c r="A15" s="170"/>
      <c r="B15" s="12" t="s">
        <v>17</v>
      </c>
      <c r="C15" s="50">
        <f t="shared" si="3"/>
        <v>44440</v>
      </c>
      <c r="D15" s="130"/>
      <c r="E15" s="81"/>
      <c r="F15" s="42"/>
      <c r="G15" s="3"/>
      <c r="H15" s="42"/>
      <c r="I15" s="3"/>
      <c r="K15" s="170"/>
      <c r="L15" s="12" t="s">
        <v>17</v>
      </c>
      <c r="M15" s="50">
        <f t="shared" si="4"/>
        <v>44580</v>
      </c>
      <c r="N15" s="130"/>
      <c r="O15" s="81"/>
      <c r="P15" s="42"/>
      <c r="R15" s="42"/>
      <c r="U15" s="170"/>
      <c r="V15" s="12" t="s">
        <v>17</v>
      </c>
      <c r="W15" s="35">
        <f t="shared" si="6"/>
        <v>44706</v>
      </c>
      <c r="X15" s="85"/>
      <c r="Y15" s="42"/>
      <c r="Z15" s="143"/>
    </row>
    <row r="16" spans="1:26" x14ac:dyDescent="0.25">
      <c r="A16" s="170"/>
      <c r="B16" s="12" t="s">
        <v>18</v>
      </c>
      <c r="C16" s="50">
        <f t="shared" si="3"/>
        <v>44441</v>
      </c>
      <c r="D16" s="130" t="s">
        <v>57</v>
      </c>
      <c r="E16" s="81"/>
      <c r="F16" s="42"/>
      <c r="G16" s="3"/>
      <c r="H16" s="42"/>
      <c r="I16" s="3"/>
      <c r="K16" s="170"/>
      <c r="L16" s="12" t="s">
        <v>18</v>
      </c>
      <c r="M16" s="50">
        <f t="shared" si="4"/>
        <v>44581</v>
      </c>
      <c r="N16" s="130" t="s">
        <v>57</v>
      </c>
      <c r="O16" s="81"/>
      <c r="P16" s="42"/>
      <c r="R16" s="42"/>
      <c r="U16" s="170"/>
      <c r="V16" s="12" t="s">
        <v>18</v>
      </c>
      <c r="W16" s="35">
        <f t="shared" si="6"/>
        <v>44707</v>
      </c>
      <c r="X16" s="85"/>
      <c r="Y16" s="42"/>
      <c r="Z16" s="143"/>
    </row>
    <row r="17" spans="1:26" x14ac:dyDescent="0.25">
      <c r="A17" s="171"/>
      <c r="B17" s="12" t="s">
        <v>19</v>
      </c>
      <c r="C17" s="50">
        <f t="shared" si="3"/>
        <v>44442</v>
      </c>
      <c r="D17" s="130"/>
      <c r="E17" s="81"/>
      <c r="F17" s="42"/>
      <c r="H17" s="42"/>
      <c r="K17" s="171"/>
      <c r="L17" s="12" t="s">
        <v>19</v>
      </c>
      <c r="M17" s="50">
        <f t="shared" si="4"/>
        <v>44582</v>
      </c>
      <c r="N17" s="130"/>
      <c r="O17" s="81" t="s">
        <v>12</v>
      </c>
      <c r="P17" s="42"/>
      <c r="R17" s="42"/>
      <c r="U17" s="171"/>
      <c r="V17" s="12" t="s">
        <v>19</v>
      </c>
      <c r="W17" s="35">
        <f t="shared" si="6"/>
        <v>44708</v>
      </c>
      <c r="X17" s="85"/>
      <c r="Y17" s="42"/>
      <c r="Z17" s="143"/>
    </row>
    <row r="18" spans="1:26" ht="17.100000000000001" customHeight="1" x14ac:dyDescent="0.25">
      <c r="A18" s="170">
        <f>A11+1</f>
        <v>3</v>
      </c>
      <c r="B18" s="11" t="s">
        <v>14</v>
      </c>
      <c r="C18" s="125">
        <f>C17+1</f>
        <v>44443</v>
      </c>
      <c r="D18" s="129"/>
      <c r="E18" s="79"/>
      <c r="F18" s="40"/>
      <c r="G18" s="8"/>
      <c r="H18" s="40"/>
      <c r="I18" s="8"/>
      <c r="J18" s="8"/>
      <c r="K18" s="169">
        <f>K11+1</f>
        <v>3</v>
      </c>
      <c r="L18" s="11" t="s">
        <v>14</v>
      </c>
      <c r="M18" s="125">
        <f>M17+1</f>
        <v>44583</v>
      </c>
      <c r="N18" s="129"/>
      <c r="O18" s="79"/>
      <c r="P18" s="40"/>
      <c r="Q18" s="8"/>
      <c r="R18" s="40"/>
      <c r="S18" s="8"/>
      <c r="T18" s="8"/>
      <c r="U18" s="169">
        <f>U11+1</f>
        <v>3</v>
      </c>
      <c r="V18" s="11" t="s">
        <v>14</v>
      </c>
      <c r="W18" s="38">
        <f>W17+1</f>
        <v>44709</v>
      </c>
      <c r="X18" s="83"/>
      <c r="Y18" s="40"/>
      <c r="Z18" s="141"/>
    </row>
    <row r="19" spans="1:26" s="9" customFormat="1" x14ac:dyDescent="0.25">
      <c r="A19" s="170"/>
      <c r="B19" s="13"/>
      <c r="C19" s="36">
        <f>C18+1</f>
        <v>44444</v>
      </c>
      <c r="D19" s="130"/>
      <c r="E19" s="80"/>
      <c r="F19" s="41"/>
      <c r="G19" s="4"/>
      <c r="H19" s="41"/>
      <c r="I19" s="4"/>
      <c r="J19" s="7"/>
      <c r="K19" s="170"/>
      <c r="L19" s="13"/>
      <c r="M19" s="36">
        <f>M18+1</f>
        <v>44584</v>
      </c>
      <c r="N19" s="130"/>
      <c r="O19" s="80"/>
      <c r="P19" s="41"/>
      <c r="Q19" s="7"/>
      <c r="R19" s="41"/>
      <c r="S19" s="7"/>
      <c r="T19" s="7"/>
      <c r="U19" s="170"/>
      <c r="V19" s="13"/>
      <c r="W19" s="36">
        <f>W18+1</f>
        <v>44710</v>
      </c>
      <c r="X19" s="84"/>
      <c r="Y19" s="41"/>
      <c r="Z19" s="142"/>
    </row>
    <row r="20" spans="1:26" s="9" customFormat="1" x14ac:dyDescent="0.25">
      <c r="A20" s="170"/>
      <c r="B20" s="12"/>
      <c r="C20" s="36">
        <f t="shared" ref="C20:C24" si="7">C19+1</f>
        <v>44445</v>
      </c>
      <c r="D20" s="130"/>
      <c r="E20" s="82" t="s">
        <v>47</v>
      </c>
      <c r="F20" s="52" t="s">
        <v>47</v>
      </c>
      <c r="G20" s="4"/>
      <c r="H20" s="52" t="s">
        <v>47</v>
      </c>
      <c r="I20" s="4"/>
      <c r="J20" s="7"/>
      <c r="K20" s="170"/>
      <c r="L20" s="23" t="s">
        <v>15</v>
      </c>
      <c r="M20" s="49">
        <f t="shared" ref="M20:M24" si="8">M19+1</f>
        <v>44585</v>
      </c>
      <c r="N20" s="130"/>
      <c r="O20" s="101"/>
      <c r="P20" s="43"/>
      <c r="Q20" s="34"/>
      <c r="R20" s="43"/>
      <c r="S20" s="34"/>
      <c r="T20" s="34"/>
      <c r="U20" s="170"/>
      <c r="V20" s="12"/>
      <c r="W20" s="36">
        <f t="shared" ref="W20" si="9">W19+1</f>
        <v>44711</v>
      </c>
      <c r="X20" s="82" t="s">
        <v>50</v>
      </c>
      <c r="Y20" s="52" t="s">
        <v>50</v>
      </c>
      <c r="Z20" s="144"/>
    </row>
    <row r="21" spans="1:26" x14ac:dyDescent="0.25">
      <c r="A21" s="170"/>
      <c r="B21" s="12" t="s">
        <v>16</v>
      </c>
      <c r="C21" s="50">
        <f t="shared" si="7"/>
        <v>44446</v>
      </c>
      <c r="D21" s="130"/>
      <c r="E21" s="81"/>
      <c r="F21" s="42"/>
      <c r="G21" s="3"/>
      <c r="H21" s="42"/>
      <c r="I21" s="3"/>
      <c r="K21" s="170"/>
      <c r="L21" s="12" t="s">
        <v>16</v>
      </c>
      <c r="M21" s="50">
        <f t="shared" si="8"/>
        <v>44586</v>
      </c>
      <c r="N21" s="130"/>
      <c r="O21" s="81"/>
      <c r="P21" s="42"/>
      <c r="R21" s="42"/>
      <c r="U21" s="170"/>
      <c r="V21" s="12" t="s">
        <v>16</v>
      </c>
      <c r="W21" s="35">
        <f t="shared" ref="W21:W24" si="10">W20+1</f>
        <v>44712</v>
      </c>
      <c r="X21" s="85"/>
      <c r="Y21" s="42"/>
      <c r="Z21" s="143"/>
    </row>
    <row r="22" spans="1:26" x14ac:dyDescent="0.25">
      <c r="A22" s="170"/>
      <c r="B22" s="12" t="s">
        <v>17</v>
      </c>
      <c r="C22" s="50">
        <f t="shared" si="7"/>
        <v>44447</v>
      </c>
      <c r="D22" s="130"/>
      <c r="E22" s="81"/>
      <c r="F22" s="42"/>
      <c r="G22" s="3"/>
      <c r="H22" s="42"/>
      <c r="I22" s="3"/>
      <c r="K22" s="170"/>
      <c r="L22" s="12" t="s">
        <v>17</v>
      </c>
      <c r="M22" s="50">
        <f t="shared" si="8"/>
        <v>44587</v>
      </c>
      <c r="N22" s="130"/>
      <c r="O22" s="81"/>
      <c r="P22" s="42"/>
      <c r="R22" s="42"/>
      <c r="U22" s="170"/>
      <c r="V22" s="12" t="s">
        <v>17</v>
      </c>
      <c r="W22" s="35">
        <f t="shared" si="10"/>
        <v>44713</v>
      </c>
      <c r="X22" s="85"/>
      <c r="Y22" s="42"/>
      <c r="Z22" s="143"/>
    </row>
    <row r="23" spans="1:26" x14ac:dyDescent="0.25">
      <c r="A23" s="170"/>
      <c r="B23" s="12" t="s">
        <v>18</v>
      </c>
      <c r="C23" s="50">
        <f t="shared" si="7"/>
        <v>44448</v>
      </c>
      <c r="D23" s="130"/>
      <c r="E23" s="81"/>
      <c r="F23" s="42"/>
      <c r="G23" s="3"/>
      <c r="H23" s="42"/>
      <c r="I23" s="3"/>
      <c r="K23" s="170"/>
      <c r="L23" s="12" t="s">
        <v>18</v>
      </c>
      <c r="M23" s="50">
        <f t="shared" si="8"/>
        <v>44588</v>
      </c>
      <c r="N23" s="130"/>
      <c r="O23" s="81"/>
      <c r="P23" s="42"/>
      <c r="R23" s="42"/>
      <c r="U23" s="170"/>
      <c r="V23" s="12" t="s">
        <v>18</v>
      </c>
      <c r="W23" s="35">
        <f t="shared" si="10"/>
        <v>44714</v>
      </c>
      <c r="X23" s="85"/>
      <c r="Y23" s="42"/>
      <c r="Z23" s="143"/>
    </row>
    <row r="24" spans="1:26" x14ac:dyDescent="0.25">
      <c r="A24" s="171"/>
      <c r="B24" s="12" t="s">
        <v>19</v>
      </c>
      <c r="C24" s="50">
        <f t="shared" si="7"/>
        <v>44449</v>
      </c>
      <c r="D24" s="130"/>
      <c r="E24" s="81"/>
      <c r="F24" s="42"/>
      <c r="H24" s="115" t="s">
        <v>21</v>
      </c>
      <c r="K24" s="171"/>
      <c r="L24" s="12" t="s">
        <v>19</v>
      </c>
      <c r="M24" s="50">
        <f t="shared" si="8"/>
        <v>44589</v>
      </c>
      <c r="N24" s="130"/>
      <c r="O24" s="81"/>
      <c r="P24" s="42"/>
      <c r="R24" s="115" t="s">
        <v>21</v>
      </c>
      <c r="U24" s="171"/>
      <c r="V24" s="12" t="s">
        <v>19</v>
      </c>
      <c r="W24" s="35">
        <f t="shared" si="10"/>
        <v>44715</v>
      </c>
      <c r="X24" s="85"/>
      <c r="Y24" s="42"/>
      <c r="Z24" s="143"/>
    </row>
    <row r="25" spans="1:26" x14ac:dyDescent="0.25">
      <c r="A25" s="170">
        <f>A18+1</f>
        <v>4</v>
      </c>
      <c r="B25" s="63" t="s">
        <v>14</v>
      </c>
      <c r="C25" s="125">
        <f>C24+1</f>
        <v>44450</v>
      </c>
      <c r="D25" s="129"/>
      <c r="E25" s="79"/>
      <c r="F25" s="40"/>
      <c r="G25" s="8"/>
      <c r="H25" s="53" t="s">
        <v>39</v>
      </c>
      <c r="I25" s="8"/>
      <c r="J25" s="8"/>
      <c r="K25" s="169">
        <f>K18+1</f>
        <v>4</v>
      </c>
      <c r="L25" s="11" t="s">
        <v>14</v>
      </c>
      <c r="M25" s="125">
        <f>M24+1</f>
        <v>44590</v>
      </c>
      <c r="N25" s="129"/>
      <c r="O25" s="79"/>
      <c r="P25" s="40"/>
      <c r="Q25" s="8"/>
      <c r="R25" s="53" t="s">
        <v>39</v>
      </c>
      <c r="S25" s="8"/>
      <c r="T25" s="8"/>
      <c r="U25" s="169">
        <f>U18+1</f>
        <v>4</v>
      </c>
      <c r="V25" s="11" t="s">
        <v>14</v>
      </c>
      <c r="W25" s="38">
        <f>W24+1</f>
        <v>44716</v>
      </c>
      <c r="X25" s="83"/>
      <c r="Y25" s="40"/>
      <c r="Z25" s="141"/>
    </row>
    <row r="26" spans="1:26" s="9" customFormat="1" x14ac:dyDescent="0.25">
      <c r="A26" s="170"/>
      <c r="B26" s="13"/>
      <c r="C26" s="36">
        <f>C25+1</f>
        <v>44451</v>
      </c>
      <c r="D26" s="130"/>
      <c r="E26" s="80"/>
      <c r="F26" s="41"/>
      <c r="G26" s="4"/>
      <c r="H26" s="44"/>
      <c r="I26" s="4"/>
      <c r="J26" s="7"/>
      <c r="K26" s="170"/>
      <c r="L26" s="13"/>
      <c r="M26" s="36">
        <f>M25+1</f>
        <v>44591</v>
      </c>
      <c r="N26" s="130"/>
      <c r="O26" s="80"/>
      <c r="P26" s="41"/>
      <c r="Q26" s="7"/>
      <c r="R26" s="44"/>
      <c r="S26" s="7"/>
      <c r="T26" s="7"/>
      <c r="U26" s="170"/>
      <c r="V26" s="13"/>
      <c r="W26" s="36">
        <f>W25+1</f>
        <v>44717</v>
      </c>
      <c r="X26" s="84"/>
      <c r="Y26" s="41"/>
      <c r="Z26" s="142"/>
    </row>
    <row r="27" spans="1:26" x14ac:dyDescent="0.25">
      <c r="A27" s="170"/>
      <c r="B27" s="12" t="s">
        <v>15</v>
      </c>
      <c r="C27" s="50">
        <f t="shared" ref="C27:C31" si="11">C26+1</f>
        <v>44452</v>
      </c>
      <c r="D27" s="130" t="s">
        <v>56</v>
      </c>
      <c r="E27" s="81"/>
      <c r="F27" s="42"/>
      <c r="G27" s="3"/>
      <c r="H27" s="45"/>
      <c r="I27" s="3"/>
      <c r="K27" s="170"/>
      <c r="L27" s="12" t="s">
        <v>15</v>
      </c>
      <c r="M27" s="50">
        <f t="shared" ref="M27:M31" si="12">M26+1</f>
        <v>44592</v>
      </c>
      <c r="N27" s="130" t="s">
        <v>56</v>
      </c>
      <c r="O27" s="81"/>
      <c r="P27" s="42"/>
      <c r="R27" s="45"/>
      <c r="U27" s="170"/>
      <c r="V27" s="12" t="s">
        <v>15</v>
      </c>
      <c r="W27" s="35">
        <f t="shared" ref="W27:W31" si="13">W26+1</f>
        <v>44718</v>
      </c>
      <c r="X27" s="85"/>
      <c r="Y27" s="42"/>
      <c r="Z27" s="143"/>
    </row>
    <row r="28" spans="1:26" x14ac:dyDescent="0.25">
      <c r="A28" s="170"/>
      <c r="B28" s="12" t="s">
        <v>16</v>
      </c>
      <c r="C28" s="50">
        <f t="shared" si="11"/>
        <v>44453</v>
      </c>
      <c r="D28" s="130"/>
      <c r="E28" s="81"/>
      <c r="F28" s="42"/>
      <c r="G28" s="3"/>
      <c r="H28" s="45"/>
      <c r="I28" s="3"/>
      <c r="K28" s="170"/>
      <c r="L28" s="12" t="s">
        <v>16</v>
      </c>
      <c r="M28" s="50">
        <f t="shared" si="12"/>
        <v>44593</v>
      </c>
      <c r="N28" s="130"/>
      <c r="O28" s="81"/>
      <c r="P28" s="42"/>
      <c r="R28" s="45"/>
      <c r="U28" s="170"/>
      <c r="V28" s="12" t="s">
        <v>16</v>
      </c>
      <c r="W28" s="35">
        <f t="shared" si="13"/>
        <v>44719</v>
      </c>
      <c r="X28" s="85"/>
      <c r="Y28" s="42"/>
      <c r="Z28" s="143"/>
    </row>
    <row r="29" spans="1:26" x14ac:dyDescent="0.25">
      <c r="A29" s="170"/>
      <c r="B29" s="12" t="s">
        <v>17</v>
      </c>
      <c r="C29" s="50">
        <f t="shared" si="11"/>
        <v>44454</v>
      </c>
      <c r="D29" s="130"/>
      <c r="E29" s="81"/>
      <c r="F29" s="42"/>
      <c r="G29" s="3"/>
      <c r="H29" s="45"/>
      <c r="I29" s="3"/>
      <c r="K29" s="170"/>
      <c r="L29" s="12" t="s">
        <v>17</v>
      </c>
      <c r="M29" s="50">
        <f t="shared" si="12"/>
        <v>44594</v>
      </c>
      <c r="N29" s="130"/>
      <c r="O29" s="81"/>
      <c r="P29" s="42"/>
      <c r="R29" s="45"/>
      <c r="U29" s="170"/>
      <c r="V29" s="12" t="s">
        <v>17</v>
      </c>
      <c r="W29" s="35">
        <f t="shared" si="13"/>
        <v>44720</v>
      </c>
      <c r="X29" s="85"/>
      <c r="Y29" s="42"/>
      <c r="Z29" s="143"/>
    </row>
    <row r="30" spans="1:26" x14ac:dyDescent="0.25">
      <c r="A30" s="170"/>
      <c r="B30" s="12" t="s">
        <v>18</v>
      </c>
      <c r="C30" s="50">
        <f t="shared" si="11"/>
        <v>44455</v>
      </c>
      <c r="D30" s="130"/>
      <c r="E30" s="81"/>
      <c r="F30" s="42"/>
      <c r="G30" s="3"/>
      <c r="H30" s="45"/>
      <c r="I30" s="3"/>
      <c r="K30" s="170"/>
      <c r="L30" s="12" t="s">
        <v>18</v>
      </c>
      <c r="M30" s="50">
        <f t="shared" si="12"/>
        <v>44595</v>
      </c>
      <c r="N30" s="130"/>
      <c r="O30" s="81"/>
      <c r="P30" s="42"/>
      <c r="R30" s="45"/>
      <c r="U30" s="170"/>
      <c r="V30" s="12" t="s">
        <v>18</v>
      </c>
      <c r="W30" s="35">
        <f t="shared" si="13"/>
        <v>44721</v>
      </c>
      <c r="X30" s="85"/>
      <c r="Y30" s="42"/>
      <c r="Z30" s="143"/>
    </row>
    <row r="31" spans="1:26" x14ac:dyDescent="0.25">
      <c r="A31" s="171"/>
      <c r="B31" s="12" t="s">
        <v>19</v>
      </c>
      <c r="C31" s="50">
        <f t="shared" si="11"/>
        <v>44456</v>
      </c>
      <c r="D31" s="130"/>
      <c r="E31" s="81"/>
      <c r="F31" s="42"/>
      <c r="H31" s="116"/>
      <c r="K31" s="171"/>
      <c r="L31" s="12" t="s">
        <v>19</v>
      </c>
      <c r="M31" s="50">
        <f t="shared" si="12"/>
        <v>44596</v>
      </c>
      <c r="N31" s="130"/>
      <c r="O31" s="81"/>
      <c r="P31" s="42"/>
      <c r="R31" s="116"/>
      <c r="U31" s="171"/>
      <c r="V31" s="12" t="s">
        <v>19</v>
      </c>
      <c r="W31" s="35">
        <f t="shared" si="13"/>
        <v>44722</v>
      </c>
      <c r="X31" s="85"/>
      <c r="Y31" s="42" t="s">
        <v>21</v>
      </c>
      <c r="Z31" s="143"/>
    </row>
    <row r="32" spans="1:26" ht="15.95" customHeight="1" x14ac:dyDescent="0.25">
      <c r="A32" s="170">
        <f>A25+1</f>
        <v>5</v>
      </c>
      <c r="B32" s="11" t="s">
        <v>14</v>
      </c>
      <c r="C32" s="125">
        <f>C31+1</f>
        <v>44457</v>
      </c>
      <c r="D32" s="129"/>
      <c r="E32" s="79"/>
      <c r="F32" s="40"/>
      <c r="G32" s="8"/>
      <c r="H32" s="40"/>
      <c r="I32" s="8"/>
      <c r="J32" s="8"/>
      <c r="K32" s="169">
        <f>K25+1</f>
        <v>5</v>
      </c>
      <c r="L32" s="11" t="s">
        <v>14</v>
      </c>
      <c r="M32" s="125">
        <f>M31+1</f>
        <v>44597</v>
      </c>
      <c r="N32" s="129"/>
      <c r="O32" s="79"/>
      <c r="P32" s="40"/>
      <c r="Q32" s="8"/>
      <c r="R32" s="40"/>
      <c r="S32" s="8"/>
      <c r="T32" s="8"/>
      <c r="U32" s="169">
        <f>U25+1</f>
        <v>5</v>
      </c>
      <c r="V32" s="11" t="s">
        <v>14</v>
      </c>
      <c r="W32" s="38">
        <f>W31+1</f>
        <v>44723</v>
      </c>
      <c r="X32" s="83"/>
      <c r="Y32" s="53" t="s">
        <v>39</v>
      </c>
      <c r="Z32" s="141"/>
    </row>
    <row r="33" spans="1:26" s="9" customFormat="1" x14ac:dyDescent="0.25">
      <c r="A33" s="170"/>
      <c r="B33" s="13"/>
      <c r="C33" s="36">
        <f>C32+1</f>
        <v>44458</v>
      </c>
      <c r="D33" s="130"/>
      <c r="E33" s="80"/>
      <c r="F33" s="41"/>
      <c r="G33" s="4"/>
      <c r="H33" s="41"/>
      <c r="I33" s="4"/>
      <c r="J33" s="7"/>
      <c r="K33" s="170"/>
      <c r="L33" s="13"/>
      <c r="M33" s="36">
        <f>M32+1</f>
        <v>44598</v>
      </c>
      <c r="N33" s="130"/>
      <c r="O33" s="80"/>
      <c r="P33" s="41"/>
      <c r="Q33" s="7"/>
      <c r="R33" s="41"/>
      <c r="S33" s="7"/>
      <c r="T33" s="7"/>
      <c r="U33" s="170"/>
      <c r="V33" s="13"/>
      <c r="W33" s="36">
        <f>W32+1</f>
        <v>44724</v>
      </c>
      <c r="X33" s="84"/>
      <c r="Y33" s="44"/>
      <c r="Z33" s="142"/>
    </row>
    <row r="34" spans="1:26" x14ac:dyDescent="0.25">
      <c r="A34" s="170"/>
      <c r="B34" s="12" t="s">
        <v>15</v>
      </c>
      <c r="C34" s="50">
        <f t="shared" ref="C34:C38" si="14">C33+1</f>
        <v>44459</v>
      </c>
      <c r="D34" s="130"/>
      <c r="E34" s="81" t="s">
        <v>20</v>
      </c>
      <c r="F34" s="42"/>
      <c r="G34" s="3"/>
      <c r="H34" s="42"/>
      <c r="I34" s="3"/>
      <c r="K34" s="170"/>
      <c r="L34" s="12" t="s">
        <v>15</v>
      </c>
      <c r="M34" s="50">
        <f t="shared" ref="M34:M38" si="15">M33+1</f>
        <v>44599</v>
      </c>
      <c r="N34" s="130"/>
      <c r="O34" s="81" t="s">
        <v>20</v>
      </c>
      <c r="P34" s="42"/>
      <c r="R34" s="42"/>
      <c r="U34" s="170"/>
      <c r="V34" s="12" t="s">
        <v>15</v>
      </c>
      <c r="W34" s="35">
        <f t="shared" ref="W34:W38" si="16">W33+1</f>
        <v>44725</v>
      </c>
      <c r="X34" s="85" t="s">
        <v>20</v>
      </c>
      <c r="Y34" s="45"/>
      <c r="Z34" s="143"/>
    </row>
    <row r="35" spans="1:26" x14ac:dyDescent="0.25">
      <c r="A35" s="170"/>
      <c r="B35" s="12" t="s">
        <v>16</v>
      </c>
      <c r="C35" s="50">
        <f t="shared" si="14"/>
        <v>44460</v>
      </c>
      <c r="D35" s="130"/>
      <c r="E35" s="81"/>
      <c r="F35" s="42"/>
      <c r="G35" s="3"/>
      <c r="H35" s="42"/>
      <c r="I35" s="3"/>
      <c r="K35" s="170"/>
      <c r="L35" s="12" t="s">
        <v>16</v>
      </c>
      <c r="M35" s="50">
        <f t="shared" si="15"/>
        <v>44600</v>
      </c>
      <c r="N35" s="130"/>
      <c r="O35" s="81"/>
      <c r="P35" s="42"/>
      <c r="R35" s="42"/>
      <c r="U35" s="170"/>
      <c r="V35" s="12" t="s">
        <v>16</v>
      </c>
      <c r="W35" s="35">
        <f t="shared" si="16"/>
        <v>44726</v>
      </c>
      <c r="X35" s="85"/>
      <c r="Y35" s="45"/>
      <c r="Z35" s="143"/>
    </row>
    <row r="36" spans="1:26" x14ac:dyDescent="0.25">
      <c r="A36" s="170"/>
      <c r="B36" s="12" t="s">
        <v>17</v>
      </c>
      <c r="C36" s="50">
        <f t="shared" si="14"/>
        <v>44461</v>
      </c>
      <c r="D36" s="130"/>
      <c r="E36" s="81"/>
      <c r="F36" s="42"/>
      <c r="G36" s="3"/>
      <c r="H36" s="42"/>
      <c r="I36" s="3"/>
      <c r="K36" s="170"/>
      <c r="L36" s="12" t="s">
        <v>17</v>
      </c>
      <c r="M36" s="50">
        <f t="shared" si="15"/>
        <v>44601</v>
      </c>
      <c r="N36" s="130"/>
      <c r="O36" s="81"/>
      <c r="P36" s="42"/>
      <c r="R36" s="42"/>
      <c r="U36" s="170"/>
      <c r="V36" s="12" t="s">
        <v>17</v>
      </c>
      <c r="W36" s="35">
        <f t="shared" si="16"/>
        <v>44727</v>
      </c>
      <c r="X36" s="85"/>
      <c r="Y36" s="45"/>
      <c r="Z36" s="143"/>
    </row>
    <row r="37" spans="1:26" x14ac:dyDescent="0.25">
      <c r="A37" s="170"/>
      <c r="B37" s="12" t="s">
        <v>18</v>
      </c>
      <c r="C37" s="50">
        <f t="shared" si="14"/>
        <v>44462</v>
      </c>
      <c r="D37" s="130"/>
      <c r="E37" s="81"/>
      <c r="F37" s="42"/>
      <c r="G37" s="3"/>
      <c r="H37" s="42"/>
      <c r="I37" s="3"/>
      <c r="K37" s="170"/>
      <c r="L37" s="12" t="s">
        <v>18</v>
      </c>
      <c r="M37" s="50">
        <f t="shared" si="15"/>
        <v>44602</v>
      </c>
      <c r="N37" s="130"/>
      <c r="O37" s="81"/>
      <c r="P37" s="42"/>
      <c r="R37" s="42"/>
      <c r="U37" s="170"/>
      <c r="V37" s="12" t="s">
        <v>18</v>
      </c>
      <c r="W37" s="35">
        <f t="shared" si="16"/>
        <v>44728</v>
      </c>
      <c r="X37" s="85"/>
      <c r="Y37" s="45"/>
      <c r="Z37" s="143"/>
    </row>
    <row r="38" spans="1:26" x14ac:dyDescent="0.25">
      <c r="A38" s="171"/>
      <c r="B38" s="12" t="s">
        <v>19</v>
      </c>
      <c r="C38" s="50">
        <f t="shared" si="14"/>
        <v>44463</v>
      </c>
      <c r="D38" s="130"/>
      <c r="E38" s="81"/>
      <c r="F38" s="42" t="s">
        <v>21</v>
      </c>
      <c r="H38" s="42" t="s">
        <v>13</v>
      </c>
      <c r="K38" s="171"/>
      <c r="L38" s="12" t="s">
        <v>19</v>
      </c>
      <c r="M38" s="50">
        <f t="shared" si="15"/>
        <v>44603</v>
      </c>
      <c r="N38" s="130"/>
      <c r="O38" s="85"/>
      <c r="P38" s="115" t="s">
        <v>21</v>
      </c>
      <c r="R38" s="42" t="s">
        <v>13</v>
      </c>
      <c r="U38" s="171"/>
      <c r="V38" s="12" t="s">
        <v>19</v>
      </c>
      <c r="W38" s="35">
        <f t="shared" si="16"/>
        <v>44729</v>
      </c>
      <c r="X38" s="85"/>
      <c r="Y38" s="45"/>
      <c r="Z38" s="143"/>
    </row>
    <row r="39" spans="1:26" x14ac:dyDescent="0.25">
      <c r="A39" s="170">
        <f>A32+1</f>
        <v>6</v>
      </c>
      <c r="B39" s="11" t="s">
        <v>14</v>
      </c>
      <c r="C39" s="125">
        <f>C38+1</f>
        <v>44464</v>
      </c>
      <c r="D39" s="129"/>
      <c r="E39" s="79"/>
      <c r="F39" s="53" t="s">
        <v>39</v>
      </c>
      <c r="G39" s="8"/>
      <c r="H39" s="8"/>
      <c r="I39" s="40" t="s">
        <v>9</v>
      </c>
      <c r="J39" s="8"/>
      <c r="K39" s="169">
        <f>K32+1</f>
        <v>6</v>
      </c>
      <c r="L39" s="11" t="s">
        <v>14</v>
      </c>
      <c r="M39" s="125">
        <f>M38+1</f>
        <v>44604</v>
      </c>
      <c r="N39" s="129"/>
      <c r="O39" s="79"/>
      <c r="P39" s="53" t="s">
        <v>39</v>
      </c>
      <c r="Q39" s="8"/>
      <c r="R39" s="8"/>
      <c r="S39" s="40" t="s">
        <v>9</v>
      </c>
      <c r="T39" s="8"/>
      <c r="U39" s="169">
        <f>U32+1</f>
        <v>6</v>
      </c>
      <c r="V39" s="11" t="s">
        <v>14</v>
      </c>
      <c r="W39" s="38">
        <f>W38+1</f>
        <v>44730</v>
      </c>
      <c r="X39" s="83"/>
      <c r="Y39" s="40"/>
      <c r="Z39" s="141"/>
    </row>
    <row r="40" spans="1:26" s="9" customFormat="1" x14ac:dyDescent="0.25">
      <c r="A40" s="170"/>
      <c r="B40" s="13"/>
      <c r="C40" s="36">
        <f>C39+1</f>
        <v>44465</v>
      </c>
      <c r="D40" s="130"/>
      <c r="E40" s="80"/>
      <c r="F40" s="44"/>
      <c r="G40" s="4"/>
      <c r="H40" s="6"/>
      <c r="I40" s="41"/>
      <c r="J40" s="7"/>
      <c r="K40" s="170"/>
      <c r="L40" s="13"/>
      <c r="M40" s="36">
        <f>M39+1</f>
        <v>44605</v>
      </c>
      <c r="N40" s="130"/>
      <c r="O40" s="80"/>
      <c r="P40" s="44"/>
      <c r="Q40" s="7"/>
      <c r="R40" s="6"/>
      <c r="S40" s="41"/>
      <c r="T40" s="7"/>
      <c r="U40" s="170"/>
      <c r="V40" s="13"/>
      <c r="W40" s="36">
        <f>W39+1</f>
        <v>44731</v>
      </c>
      <c r="X40" s="84"/>
      <c r="Y40" s="41"/>
      <c r="Z40" s="142"/>
    </row>
    <row r="41" spans="1:26" x14ac:dyDescent="0.25">
      <c r="A41" s="170"/>
      <c r="B41" s="12" t="s">
        <v>15</v>
      </c>
      <c r="C41" s="50">
        <f t="shared" ref="C41:C45" si="17">C40+1</f>
        <v>44466</v>
      </c>
      <c r="D41" s="130"/>
      <c r="E41" s="81"/>
      <c r="F41" s="45"/>
      <c r="G41" s="3"/>
      <c r="H41" s="6" t="s">
        <v>11</v>
      </c>
      <c r="I41" s="42"/>
      <c r="K41" s="170"/>
      <c r="L41" s="12" t="s">
        <v>15</v>
      </c>
      <c r="M41" s="50">
        <f t="shared" ref="M41:M45" si="18">M40+1</f>
        <v>44606</v>
      </c>
      <c r="N41" s="130"/>
      <c r="O41" s="81"/>
      <c r="P41" s="45"/>
      <c r="R41" s="6" t="s">
        <v>11</v>
      </c>
      <c r="S41" s="42"/>
      <c r="U41" s="170"/>
      <c r="V41" s="12" t="s">
        <v>15</v>
      </c>
      <c r="W41" s="35">
        <f t="shared" ref="W41:W45" si="19">W40+1</f>
        <v>44732</v>
      </c>
      <c r="X41" s="85"/>
      <c r="Y41" s="42"/>
      <c r="Z41" s="143"/>
    </row>
    <row r="42" spans="1:26" x14ac:dyDescent="0.25">
      <c r="A42" s="170"/>
      <c r="B42" s="12" t="s">
        <v>16</v>
      </c>
      <c r="C42" s="50">
        <f t="shared" si="17"/>
        <v>44467</v>
      </c>
      <c r="D42" s="130"/>
      <c r="E42" s="81"/>
      <c r="F42" s="45"/>
      <c r="G42" s="3"/>
      <c r="I42" s="42"/>
      <c r="K42" s="170"/>
      <c r="L42" s="12" t="s">
        <v>16</v>
      </c>
      <c r="M42" s="50">
        <f t="shared" si="18"/>
        <v>44607</v>
      </c>
      <c r="N42" s="130"/>
      <c r="O42" s="81"/>
      <c r="P42" s="45"/>
      <c r="S42" s="42"/>
      <c r="U42" s="170"/>
      <c r="V42" s="12" t="s">
        <v>16</v>
      </c>
      <c r="W42" s="35">
        <f t="shared" si="19"/>
        <v>44733</v>
      </c>
      <c r="X42" s="85"/>
      <c r="Y42" s="42"/>
      <c r="Z42" s="143"/>
    </row>
    <row r="43" spans="1:26" x14ac:dyDescent="0.25">
      <c r="A43" s="170"/>
      <c r="B43" s="12" t="s">
        <v>17</v>
      </c>
      <c r="C43" s="50">
        <f t="shared" si="17"/>
        <v>44468</v>
      </c>
      <c r="D43" s="130"/>
      <c r="E43" s="81"/>
      <c r="F43" s="45"/>
      <c r="G43" s="3"/>
      <c r="I43" s="42"/>
      <c r="K43" s="170"/>
      <c r="L43" s="12" t="s">
        <v>17</v>
      </c>
      <c r="M43" s="50">
        <f t="shared" si="18"/>
        <v>44608</v>
      </c>
      <c r="N43" s="130"/>
      <c r="O43" s="81"/>
      <c r="P43" s="45"/>
      <c r="S43" s="42"/>
      <c r="U43" s="170"/>
      <c r="V43" s="12" t="s">
        <v>17</v>
      </c>
      <c r="W43" s="35">
        <f t="shared" si="19"/>
        <v>44734</v>
      </c>
      <c r="X43" s="85"/>
      <c r="Y43" s="42"/>
      <c r="Z43" s="143"/>
    </row>
    <row r="44" spans="1:26" x14ac:dyDescent="0.25">
      <c r="A44" s="170"/>
      <c r="B44" s="12" t="s">
        <v>18</v>
      </c>
      <c r="C44" s="50">
        <f t="shared" si="17"/>
        <v>44469</v>
      </c>
      <c r="D44" s="130" t="s">
        <v>57</v>
      </c>
      <c r="E44" s="81"/>
      <c r="F44" s="45"/>
      <c r="G44" s="3"/>
      <c r="I44" s="42"/>
      <c r="K44" s="170"/>
      <c r="L44" s="12" t="s">
        <v>18</v>
      </c>
      <c r="M44" s="50">
        <f t="shared" si="18"/>
        <v>44609</v>
      </c>
      <c r="N44" s="130" t="s">
        <v>57</v>
      </c>
      <c r="O44" s="81"/>
      <c r="P44" s="45"/>
      <c r="S44" s="42"/>
      <c r="U44" s="170"/>
      <c r="V44" s="12" t="s">
        <v>18</v>
      </c>
      <c r="W44" s="35">
        <f t="shared" si="19"/>
        <v>44735</v>
      </c>
      <c r="X44" s="85"/>
      <c r="Y44" s="42"/>
      <c r="Z44" s="143"/>
    </row>
    <row r="45" spans="1:26" x14ac:dyDescent="0.25">
      <c r="A45" s="171"/>
      <c r="B45" s="12" t="s">
        <v>19</v>
      </c>
      <c r="C45" s="50">
        <f t="shared" si="17"/>
        <v>44470</v>
      </c>
      <c r="D45" s="130"/>
      <c r="E45" s="81"/>
      <c r="F45" s="45"/>
      <c r="I45" s="42"/>
      <c r="K45" s="171"/>
      <c r="L45" s="12" t="s">
        <v>19</v>
      </c>
      <c r="M45" s="50">
        <f t="shared" si="18"/>
        <v>44610</v>
      </c>
      <c r="N45" s="130"/>
      <c r="O45" s="81"/>
      <c r="P45" s="116"/>
      <c r="S45" s="42"/>
      <c r="U45" s="171"/>
      <c r="V45" s="12" t="s">
        <v>19</v>
      </c>
      <c r="W45" s="35">
        <f t="shared" si="19"/>
        <v>44736</v>
      </c>
      <c r="X45" s="85"/>
      <c r="Y45" s="42" t="s">
        <v>13</v>
      </c>
      <c r="Z45" s="143"/>
    </row>
    <row r="46" spans="1:26" ht="15.95" customHeight="1" x14ac:dyDescent="0.25">
      <c r="A46" s="170">
        <f>A39+1</f>
        <v>7</v>
      </c>
      <c r="B46" s="11" t="s">
        <v>14</v>
      </c>
      <c r="C46" s="125">
        <f>C45+1</f>
        <v>44471</v>
      </c>
      <c r="D46" s="129"/>
      <c r="E46" s="83"/>
      <c r="F46" s="40"/>
      <c r="G46" s="8"/>
      <c r="H46" s="8"/>
      <c r="I46" s="40"/>
      <c r="J46" s="8"/>
      <c r="K46" s="169">
        <f>K39+1</f>
        <v>7</v>
      </c>
      <c r="L46" s="11" t="s">
        <v>14</v>
      </c>
      <c r="M46" s="125">
        <f>M45+1</f>
        <v>44611</v>
      </c>
      <c r="N46" s="129"/>
      <c r="O46" s="83"/>
      <c r="P46" s="40"/>
      <c r="Q46" s="8"/>
      <c r="R46" s="8"/>
      <c r="S46" s="40"/>
      <c r="T46" s="8"/>
      <c r="U46" s="169">
        <f>U39+1</f>
        <v>7</v>
      </c>
      <c r="V46" s="11" t="s">
        <v>14</v>
      </c>
      <c r="W46" s="38">
        <f>W45+1</f>
        <v>44737</v>
      </c>
      <c r="X46" s="79"/>
      <c r="Y46" s="8"/>
      <c r="Z46" s="145" t="s">
        <v>9</v>
      </c>
    </row>
    <row r="47" spans="1:26" s="9" customFormat="1" x14ac:dyDescent="0.25">
      <c r="A47" s="170"/>
      <c r="B47" s="13"/>
      <c r="C47" s="36">
        <f>C46+1</f>
        <v>44472</v>
      </c>
      <c r="D47" s="130"/>
      <c r="E47" s="84"/>
      <c r="F47" s="41"/>
      <c r="G47" s="4"/>
      <c r="H47" s="4"/>
      <c r="I47" s="41"/>
      <c r="J47" s="7"/>
      <c r="K47" s="170"/>
      <c r="L47" s="13"/>
      <c r="M47" s="36">
        <f>M46+1</f>
        <v>44612</v>
      </c>
      <c r="N47" s="130"/>
      <c r="O47" s="84"/>
      <c r="P47" s="41"/>
      <c r="Q47" s="7"/>
      <c r="R47" s="7"/>
      <c r="S47" s="41"/>
      <c r="T47" s="7"/>
      <c r="U47" s="170"/>
      <c r="V47" s="13"/>
      <c r="W47" s="36">
        <f>W46+1</f>
        <v>44738</v>
      </c>
      <c r="X47" s="80"/>
      <c r="Y47" s="7"/>
      <c r="Z47" s="146"/>
    </row>
    <row r="48" spans="1:26" x14ac:dyDescent="0.25">
      <c r="A48" s="170"/>
      <c r="B48" s="12" t="s">
        <v>15</v>
      </c>
      <c r="C48" s="50">
        <f t="shared" ref="C48:C52" si="20">C47+1</f>
        <v>44473</v>
      </c>
      <c r="D48" s="130"/>
      <c r="E48" s="85"/>
      <c r="F48" s="42"/>
      <c r="G48" s="3"/>
      <c r="H48" s="3"/>
      <c r="I48" s="42"/>
      <c r="K48" s="170"/>
      <c r="L48" s="12" t="s">
        <v>15</v>
      </c>
      <c r="M48" s="50">
        <f t="shared" ref="M48:M52" si="21">M47+1</f>
        <v>44613</v>
      </c>
      <c r="N48" s="130"/>
      <c r="O48" s="85"/>
      <c r="P48" s="42"/>
      <c r="S48" s="42"/>
      <c r="U48" s="170"/>
      <c r="V48" s="12" t="s">
        <v>15</v>
      </c>
      <c r="W48" s="35">
        <f t="shared" ref="W48:W52" si="22">W47+1</f>
        <v>44739</v>
      </c>
      <c r="X48" s="81"/>
      <c r="Y48" s="6" t="s">
        <v>11</v>
      </c>
      <c r="Z48" s="147"/>
    </row>
    <row r="49" spans="1:26" x14ac:dyDescent="0.25">
      <c r="A49" s="170"/>
      <c r="B49" s="12" t="s">
        <v>16</v>
      </c>
      <c r="C49" s="50">
        <f t="shared" si="20"/>
        <v>44474</v>
      </c>
      <c r="D49" s="130"/>
      <c r="E49" s="85"/>
      <c r="F49" s="42"/>
      <c r="G49" s="2"/>
      <c r="H49" s="3"/>
      <c r="I49" s="42"/>
      <c r="K49" s="170"/>
      <c r="L49" s="12" t="s">
        <v>16</v>
      </c>
      <c r="M49" s="50">
        <f t="shared" si="21"/>
        <v>44614</v>
      </c>
      <c r="N49" s="130"/>
      <c r="O49" s="85"/>
      <c r="P49" s="42"/>
      <c r="Q49" s="48"/>
      <c r="S49" s="42"/>
      <c r="U49" s="170"/>
      <c r="V49" s="12" t="s">
        <v>16</v>
      </c>
      <c r="W49" s="35">
        <f t="shared" si="22"/>
        <v>44740</v>
      </c>
      <c r="X49" s="81"/>
      <c r="Z49" s="148"/>
    </row>
    <row r="50" spans="1:26" x14ac:dyDescent="0.25">
      <c r="A50" s="170"/>
      <c r="B50" s="12" t="s">
        <v>17</v>
      </c>
      <c r="C50" s="50">
        <f t="shared" si="20"/>
        <v>44475</v>
      </c>
      <c r="D50" s="130"/>
      <c r="E50" s="85"/>
      <c r="F50" s="42"/>
      <c r="G50" s="3"/>
      <c r="H50" s="3"/>
      <c r="I50" s="42"/>
      <c r="K50" s="170"/>
      <c r="L50" s="12" t="s">
        <v>17</v>
      </c>
      <c r="M50" s="50">
        <f t="shared" si="21"/>
        <v>44615</v>
      </c>
      <c r="N50" s="130"/>
      <c r="O50" s="85"/>
      <c r="P50" s="42"/>
      <c r="S50" s="42"/>
      <c r="U50" s="170"/>
      <c r="V50" s="12" t="s">
        <v>17</v>
      </c>
      <c r="W50" s="35">
        <f t="shared" si="22"/>
        <v>44741</v>
      </c>
      <c r="X50" s="81"/>
      <c r="Z50" s="147"/>
    </row>
    <row r="51" spans="1:26" x14ac:dyDescent="0.25">
      <c r="A51" s="170"/>
      <c r="B51" s="12" t="s">
        <v>18</v>
      </c>
      <c r="C51" s="50">
        <f t="shared" si="20"/>
        <v>44476</v>
      </c>
      <c r="D51" s="130"/>
      <c r="E51" s="85"/>
      <c r="F51" s="42"/>
      <c r="G51" s="3"/>
      <c r="H51" s="3"/>
      <c r="I51" s="42"/>
      <c r="K51" s="170"/>
      <c r="L51" s="12" t="s">
        <v>18</v>
      </c>
      <c r="M51" s="50">
        <f t="shared" si="21"/>
        <v>44616</v>
      </c>
      <c r="N51" s="130"/>
      <c r="O51" s="85"/>
      <c r="P51" s="42"/>
      <c r="S51" s="42"/>
      <c r="U51" s="170"/>
      <c r="V51" s="12" t="s">
        <v>18</v>
      </c>
      <c r="W51" s="35">
        <f t="shared" si="22"/>
        <v>44742</v>
      </c>
      <c r="X51" s="81"/>
      <c r="Z51" s="147"/>
    </row>
    <row r="52" spans="1:26" x14ac:dyDescent="0.25">
      <c r="A52" s="171"/>
      <c r="B52" s="12" t="s">
        <v>19</v>
      </c>
      <c r="C52" s="50">
        <f t="shared" si="20"/>
        <v>44477</v>
      </c>
      <c r="D52" s="130"/>
      <c r="E52" s="85"/>
      <c r="F52" s="42"/>
      <c r="I52" s="42"/>
      <c r="K52" s="171"/>
      <c r="L52" s="12" t="s">
        <v>19</v>
      </c>
      <c r="M52" s="50">
        <f t="shared" si="21"/>
        <v>44617</v>
      </c>
      <c r="N52" s="130"/>
      <c r="O52" s="85"/>
      <c r="P52" s="42"/>
      <c r="S52" s="42"/>
      <c r="U52" s="171"/>
      <c r="V52" s="12" t="s">
        <v>19</v>
      </c>
      <c r="W52" s="35">
        <f t="shared" si="22"/>
        <v>44743</v>
      </c>
      <c r="X52" s="81"/>
      <c r="Z52" s="147" t="s">
        <v>64</v>
      </c>
    </row>
    <row r="53" spans="1:26" x14ac:dyDescent="0.25">
      <c r="A53" s="170">
        <f>A46+1</f>
        <v>8</v>
      </c>
      <c r="B53" s="11" t="s">
        <v>14</v>
      </c>
      <c r="C53" s="125">
        <f>C52+1</f>
        <v>44478</v>
      </c>
      <c r="D53" s="129"/>
      <c r="E53" s="83"/>
      <c r="F53" s="40"/>
      <c r="G53" s="8"/>
      <c r="H53" s="8"/>
      <c r="I53" s="40"/>
      <c r="J53" s="8"/>
      <c r="K53" s="169">
        <f>K46+1</f>
        <v>8</v>
      </c>
      <c r="L53" s="11" t="s">
        <v>14</v>
      </c>
      <c r="M53" s="125">
        <f>M52+1</f>
        <v>44618</v>
      </c>
      <c r="N53" s="129"/>
      <c r="O53" s="83"/>
      <c r="P53" s="40"/>
      <c r="Q53" s="8"/>
      <c r="R53" s="8"/>
      <c r="S53" s="40"/>
      <c r="T53" s="8"/>
      <c r="U53" s="169">
        <f>U46+1</f>
        <v>8</v>
      </c>
      <c r="V53" s="11" t="s">
        <v>14</v>
      </c>
      <c r="W53" s="38">
        <f>W52+1</f>
        <v>44744</v>
      </c>
      <c r="X53" s="79"/>
      <c r="Y53" s="8"/>
      <c r="Z53" s="145"/>
    </row>
    <row r="54" spans="1:26" s="9" customFormat="1" x14ac:dyDescent="0.25">
      <c r="A54" s="170"/>
      <c r="B54" s="13"/>
      <c r="C54" s="36">
        <f>C53+1</f>
        <v>44479</v>
      </c>
      <c r="D54" s="130"/>
      <c r="E54" s="84"/>
      <c r="F54" s="41"/>
      <c r="G54" s="4"/>
      <c r="H54" s="4"/>
      <c r="I54" s="41"/>
      <c r="J54" s="7"/>
      <c r="K54" s="170"/>
      <c r="L54" s="13"/>
      <c r="M54" s="36">
        <f>M53+1</f>
        <v>44619</v>
      </c>
      <c r="N54" s="130"/>
      <c r="O54" s="84"/>
      <c r="P54" s="41"/>
      <c r="Q54" s="7"/>
      <c r="R54" s="7"/>
      <c r="S54" s="41"/>
      <c r="T54" s="7"/>
      <c r="U54" s="170"/>
      <c r="V54" s="13"/>
      <c r="W54" s="36">
        <f>W53+1</f>
        <v>44745</v>
      </c>
      <c r="X54" s="80"/>
      <c r="Y54" s="7"/>
      <c r="Z54" s="146"/>
    </row>
    <row r="55" spans="1:26" x14ac:dyDescent="0.25">
      <c r="A55" s="170"/>
      <c r="B55" s="12" t="s">
        <v>15</v>
      </c>
      <c r="C55" s="50">
        <f t="shared" ref="C55:C59" si="23">C54+1</f>
        <v>44480</v>
      </c>
      <c r="D55" s="130" t="s">
        <v>56</v>
      </c>
      <c r="E55" s="85"/>
      <c r="F55" s="42"/>
      <c r="G55" s="3"/>
      <c r="H55" s="3"/>
      <c r="I55" s="42"/>
      <c r="K55" s="170"/>
      <c r="L55" s="12" t="s">
        <v>15</v>
      </c>
      <c r="M55" s="50">
        <f t="shared" ref="M55:M59" si="24">M54+1</f>
        <v>44620</v>
      </c>
      <c r="N55" s="130" t="s">
        <v>56</v>
      </c>
      <c r="O55" s="85"/>
      <c r="P55" s="42"/>
      <c r="S55" s="43"/>
      <c r="U55" s="170"/>
      <c r="V55" s="161"/>
      <c r="W55" s="36">
        <f t="shared" ref="W55" si="25">W54+1</f>
        <v>44746</v>
      </c>
      <c r="X55" s="82" t="s">
        <v>55</v>
      </c>
      <c r="Y55" s="7"/>
      <c r="Z55" s="149" t="s">
        <v>55</v>
      </c>
    </row>
    <row r="56" spans="1:26" x14ac:dyDescent="0.25">
      <c r="A56" s="170"/>
      <c r="B56" s="12" t="s">
        <v>16</v>
      </c>
      <c r="C56" s="50">
        <f t="shared" si="23"/>
        <v>44481</v>
      </c>
      <c r="D56" s="130"/>
      <c r="E56" s="85"/>
      <c r="F56" s="42"/>
      <c r="G56" s="3"/>
      <c r="H56" s="3"/>
      <c r="I56" s="42"/>
      <c r="K56" s="170"/>
      <c r="L56" s="12" t="s">
        <v>16</v>
      </c>
      <c r="M56" s="50">
        <f t="shared" si="24"/>
        <v>44621</v>
      </c>
      <c r="N56" s="130"/>
      <c r="O56" s="85"/>
      <c r="P56" s="42"/>
      <c r="S56" s="42"/>
      <c r="U56" s="170"/>
      <c r="V56" s="12" t="s">
        <v>16</v>
      </c>
      <c r="W56" s="35">
        <f t="shared" ref="W56:W59" si="26">W55+1</f>
        <v>44747</v>
      </c>
      <c r="X56" s="81"/>
      <c r="Z56" s="147"/>
    </row>
    <row r="57" spans="1:26" x14ac:dyDescent="0.25">
      <c r="A57" s="170"/>
      <c r="B57" s="12" t="s">
        <v>17</v>
      </c>
      <c r="C57" s="50">
        <f t="shared" si="23"/>
        <v>44482</v>
      </c>
      <c r="D57" s="130"/>
      <c r="E57" s="81"/>
      <c r="F57" s="42"/>
      <c r="G57" s="3"/>
      <c r="H57" s="3"/>
      <c r="I57" s="42"/>
      <c r="K57" s="170"/>
      <c r="L57" s="12" t="s">
        <v>17</v>
      </c>
      <c r="M57" s="50">
        <f t="shared" si="24"/>
        <v>44622</v>
      </c>
      <c r="N57" s="130"/>
      <c r="O57" s="81"/>
      <c r="P57" s="42"/>
      <c r="S57" s="42"/>
      <c r="U57" s="170"/>
      <c r="V57" s="12" t="s">
        <v>17</v>
      </c>
      <c r="W57" s="35">
        <f t="shared" si="26"/>
        <v>44748</v>
      </c>
      <c r="X57" s="81"/>
      <c r="Z57" s="147"/>
    </row>
    <row r="58" spans="1:26" x14ac:dyDescent="0.25">
      <c r="A58" s="170"/>
      <c r="B58" s="12" t="s">
        <v>18</v>
      </c>
      <c r="C58" s="50">
        <f t="shared" si="23"/>
        <v>44483</v>
      </c>
      <c r="D58" s="130"/>
      <c r="E58" s="81"/>
      <c r="F58" s="42"/>
      <c r="G58" s="3"/>
      <c r="H58" s="3"/>
      <c r="I58" s="42"/>
      <c r="K58" s="170"/>
      <c r="L58" s="12" t="s">
        <v>18</v>
      </c>
      <c r="M58" s="50">
        <f t="shared" si="24"/>
        <v>44623</v>
      </c>
      <c r="N58" s="130"/>
      <c r="O58" s="81"/>
      <c r="P58" s="42"/>
      <c r="S58" s="42"/>
      <c r="U58" s="170"/>
      <c r="V58" s="12" t="s">
        <v>18</v>
      </c>
      <c r="W58" s="35">
        <f t="shared" si="26"/>
        <v>44749</v>
      </c>
      <c r="X58" s="81"/>
      <c r="Z58" s="147"/>
    </row>
    <row r="59" spans="1:26" x14ac:dyDescent="0.25">
      <c r="A59" s="171"/>
      <c r="B59" s="12" t="s">
        <v>19</v>
      </c>
      <c r="C59" s="50">
        <f t="shared" si="23"/>
        <v>44484</v>
      </c>
      <c r="D59" s="130"/>
      <c r="E59" s="81"/>
      <c r="F59" s="42" t="s">
        <v>13</v>
      </c>
      <c r="I59" s="115" t="s">
        <v>21</v>
      </c>
      <c r="K59" s="171"/>
      <c r="L59" s="12" t="s">
        <v>19</v>
      </c>
      <c r="M59" s="50">
        <f t="shared" si="24"/>
        <v>44624</v>
      </c>
      <c r="N59" s="130"/>
      <c r="O59" s="81"/>
      <c r="P59" s="42" t="s">
        <v>13</v>
      </c>
      <c r="S59" s="159" t="s">
        <v>21</v>
      </c>
      <c r="U59" s="171"/>
      <c r="V59" s="12" t="s">
        <v>19</v>
      </c>
      <c r="W59" s="35">
        <f t="shared" si="26"/>
        <v>44750</v>
      </c>
      <c r="X59" s="81"/>
      <c r="Z59" s="147"/>
    </row>
    <row r="60" spans="1:26" ht="15.95" customHeight="1" x14ac:dyDescent="0.25">
      <c r="A60" s="169">
        <f>A53+1</f>
        <v>9</v>
      </c>
      <c r="B60" s="11" t="s">
        <v>14</v>
      </c>
      <c r="C60" s="125">
        <f>C59+1</f>
        <v>44485</v>
      </c>
      <c r="D60" s="129"/>
      <c r="E60" s="79"/>
      <c r="F60" s="8"/>
      <c r="G60" s="40" t="s">
        <v>9</v>
      </c>
      <c r="H60" s="8"/>
      <c r="I60" s="53" t="s">
        <v>39</v>
      </c>
      <c r="J60" s="8"/>
      <c r="K60" s="169">
        <f>K53+1</f>
        <v>9</v>
      </c>
      <c r="L60" s="11"/>
      <c r="M60" s="64">
        <f>M59+1</f>
        <v>44625</v>
      </c>
      <c r="N60" s="129"/>
      <c r="O60" s="111" t="s">
        <v>48</v>
      </c>
      <c r="P60" s="8"/>
      <c r="Q60" s="8"/>
      <c r="R60" s="8"/>
      <c r="S60" s="117" t="s">
        <v>48</v>
      </c>
      <c r="T60" s="8"/>
      <c r="U60" s="169">
        <f>U53+1</f>
        <v>9</v>
      </c>
      <c r="V60" s="11" t="s">
        <v>14</v>
      </c>
      <c r="W60" s="38">
        <f>W59+1</f>
        <v>44751</v>
      </c>
      <c r="X60" s="79"/>
      <c r="Y60" s="8"/>
      <c r="Z60" s="145"/>
    </row>
    <row r="61" spans="1:26" s="9" customFormat="1" x14ac:dyDescent="0.25">
      <c r="A61" s="170"/>
      <c r="B61" s="13"/>
      <c r="C61" s="36">
        <f>C60+1</f>
        <v>44486</v>
      </c>
      <c r="D61" s="130"/>
      <c r="E61" s="80"/>
      <c r="F61" s="7"/>
      <c r="G61" s="41"/>
      <c r="H61" s="4"/>
      <c r="I61" s="44"/>
      <c r="J61" s="7"/>
      <c r="K61" s="170"/>
      <c r="L61" s="13"/>
      <c r="M61" s="36">
        <f>M60+1</f>
        <v>44626</v>
      </c>
      <c r="N61" s="130"/>
      <c r="O61" s="102"/>
      <c r="P61" s="7"/>
      <c r="Q61" s="7"/>
      <c r="R61" s="7"/>
      <c r="S61" s="118"/>
      <c r="T61" s="7"/>
      <c r="U61" s="170"/>
      <c r="V61" s="13"/>
      <c r="W61" s="36">
        <f>W60+1</f>
        <v>44752</v>
      </c>
      <c r="X61" s="80"/>
      <c r="Y61" s="7"/>
      <c r="Z61" s="146"/>
    </row>
    <row r="62" spans="1:26" x14ac:dyDescent="0.25">
      <c r="A62" s="170"/>
      <c r="B62" s="12" t="s">
        <v>15</v>
      </c>
      <c r="C62" s="50">
        <f t="shared" ref="C62:C66" si="27">C61+1</f>
        <v>44487</v>
      </c>
      <c r="D62" s="130"/>
      <c r="E62" s="81"/>
      <c r="F62" s="6" t="s">
        <v>11</v>
      </c>
      <c r="G62" s="42"/>
      <c r="H62" s="3"/>
      <c r="I62" s="45"/>
      <c r="K62" s="170"/>
      <c r="L62" s="13"/>
      <c r="M62" s="36">
        <f t="shared" ref="M62:M66" si="28">M61+1</f>
        <v>44627</v>
      </c>
      <c r="N62" s="130"/>
      <c r="O62" s="82"/>
      <c r="P62" s="6" t="s">
        <v>11</v>
      </c>
      <c r="S62" s="52"/>
      <c r="U62" s="170"/>
      <c r="V62" s="23" t="s">
        <v>15</v>
      </c>
      <c r="W62" s="49">
        <f t="shared" ref="W62:W66" si="29">W61+1</f>
        <v>44753</v>
      </c>
      <c r="X62" s="80"/>
      <c r="Z62" s="147"/>
    </row>
    <row r="63" spans="1:26" x14ac:dyDescent="0.25">
      <c r="A63" s="170"/>
      <c r="B63" s="12" t="s">
        <v>16</v>
      </c>
      <c r="C63" s="50">
        <f t="shared" si="27"/>
        <v>44488</v>
      </c>
      <c r="D63" s="130"/>
      <c r="E63" s="81"/>
      <c r="F63" s="3"/>
      <c r="G63" s="42"/>
      <c r="H63" s="3"/>
      <c r="I63" s="45"/>
      <c r="K63" s="170"/>
      <c r="L63" s="13"/>
      <c r="M63" s="36">
        <f t="shared" si="28"/>
        <v>44628</v>
      </c>
      <c r="N63" s="130"/>
      <c r="O63" s="102"/>
      <c r="S63" s="118"/>
      <c r="U63" s="170"/>
      <c r="V63" s="23" t="s">
        <v>16</v>
      </c>
      <c r="W63" s="49">
        <f t="shared" si="29"/>
        <v>44754</v>
      </c>
      <c r="X63" s="80"/>
      <c r="Y63" s="3"/>
      <c r="Z63" s="147"/>
    </row>
    <row r="64" spans="1:26" x14ac:dyDescent="0.25">
      <c r="A64" s="170"/>
      <c r="B64" s="12" t="s">
        <v>17</v>
      </c>
      <c r="C64" s="50">
        <f t="shared" si="27"/>
        <v>44489</v>
      </c>
      <c r="D64" s="130"/>
      <c r="E64" s="81"/>
      <c r="F64" s="3"/>
      <c r="G64" s="42"/>
      <c r="H64" s="3"/>
      <c r="I64" s="45"/>
      <c r="K64" s="170"/>
      <c r="L64" s="13"/>
      <c r="M64" s="36">
        <f t="shared" si="28"/>
        <v>44629</v>
      </c>
      <c r="N64" s="130"/>
      <c r="O64" s="102"/>
      <c r="S64" s="118"/>
      <c r="U64" s="170"/>
      <c r="V64" s="23" t="s">
        <v>17</v>
      </c>
      <c r="W64" s="49">
        <f t="shared" si="29"/>
        <v>44755</v>
      </c>
      <c r="X64" s="80"/>
      <c r="Y64" s="3"/>
      <c r="Z64" s="147"/>
    </row>
    <row r="65" spans="1:26" x14ac:dyDescent="0.25">
      <c r="A65" s="170"/>
      <c r="B65" s="12" t="s">
        <v>18</v>
      </c>
      <c r="C65" s="50">
        <f t="shared" si="27"/>
        <v>44490</v>
      </c>
      <c r="D65" s="130"/>
      <c r="E65" s="81"/>
      <c r="F65" s="3"/>
      <c r="G65" s="42"/>
      <c r="H65" s="3"/>
      <c r="I65" s="45"/>
      <c r="K65" s="170"/>
      <c r="L65" s="13"/>
      <c r="M65" s="36">
        <f t="shared" si="28"/>
        <v>44630</v>
      </c>
      <c r="N65" s="130"/>
      <c r="O65" s="102"/>
      <c r="S65" s="118"/>
      <c r="U65" s="170"/>
      <c r="V65" s="23" t="s">
        <v>18</v>
      </c>
      <c r="W65" s="49">
        <f t="shared" si="29"/>
        <v>44756</v>
      </c>
      <c r="X65" s="80"/>
      <c r="Y65" s="3"/>
      <c r="Z65" s="147"/>
    </row>
    <row r="66" spans="1:26" x14ac:dyDescent="0.25">
      <c r="A66" s="171"/>
      <c r="B66" s="12" t="s">
        <v>19</v>
      </c>
      <c r="C66" s="50">
        <f t="shared" si="27"/>
        <v>44491</v>
      </c>
      <c r="D66" s="130"/>
      <c r="E66" s="81"/>
      <c r="G66" s="42" t="s">
        <v>10</v>
      </c>
      <c r="I66" s="116"/>
      <c r="J66" s="157" t="s">
        <v>10</v>
      </c>
      <c r="K66" s="171"/>
      <c r="L66" s="13"/>
      <c r="M66" s="36">
        <f t="shared" si="28"/>
        <v>44631</v>
      </c>
      <c r="N66" s="130"/>
      <c r="O66" s="102"/>
      <c r="S66" s="119"/>
      <c r="U66" s="171"/>
      <c r="V66" s="23" t="s">
        <v>19</v>
      </c>
      <c r="W66" s="49">
        <f t="shared" si="29"/>
        <v>44757</v>
      </c>
      <c r="X66" s="80"/>
      <c r="Z66" s="147"/>
    </row>
    <row r="67" spans="1:26" x14ac:dyDescent="0.25">
      <c r="A67" s="170">
        <f>A60+1</f>
        <v>10</v>
      </c>
      <c r="B67" s="11" t="s">
        <v>14</v>
      </c>
      <c r="C67" s="125">
        <f>C66+1</f>
        <v>44492</v>
      </c>
      <c r="D67" s="129"/>
      <c r="E67" s="79"/>
      <c r="F67" s="8"/>
      <c r="G67" s="40"/>
      <c r="H67" s="8"/>
      <c r="I67" s="40"/>
      <c r="J67" s="8"/>
      <c r="K67" s="169">
        <f>K60+1</f>
        <v>10</v>
      </c>
      <c r="L67" s="11" t="s">
        <v>14</v>
      </c>
      <c r="M67" s="65">
        <f>M66+1</f>
        <v>44632</v>
      </c>
      <c r="N67" s="129"/>
      <c r="O67" s="79"/>
      <c r="P67" s="8"/>
      <c r="Q67" s="40" t="s">
        <v>9</v>
      </c>
      <c r="R67" s="8"/>
      <c r="S67" s="53" t="s">
        <v>39</v>
      </c>
      <c r="T67" s="8"/>
      <c r="U67" s="169">
        <f>U60+1</f>
        <v>10</v>
      </c>
      <c r="V67" s="24" t="s">
        <v>14</v>
      </c>
      <c r="W67" s="65">
        <f>W66+1</f>
        <v>44758</v>
      </c>
      <c r="X67" s="104"/>
      <c r="Y67" s="8"/>
      <c r="Z67" s="145"/>
    </row>
    <row r="68" spans="1:26" s="9" customFormat="1" x14ac:dyDescent="0.25">
      <c r="A68" s="170"/>
      <c r="B68" s="13"/>
      <c r="C68" s="36">
        <f>C67+1</f>
        <v>44493</v>
      </c>
      <c r="D68" s="130"/>
      <c r="E68" s="80"/>
      <c r="F68" s="4"/>
      <c r="G68" s="41"/>
      <c r="H68" s="4"/>
      <c r="I68" s="41"/>
      <c r="J68" s="7"/>
      <c r="K68" s="170"/>
      <c r="L68" s="13"/>
      <c r="M68" s="36">
        <f>M67+1</f>
        <v>44633</v>
      </c>
      <c r="N68" s="130"/>
      <c r="O68" s="80"/>
      <c r="P68" s="7"/>
      <c r="Q68" s="41"/>
      <c r="R68" s="7"/>
      <c r="S68" s="44"/>
      <c r="T68" s="7"/>
      <c r="U68" s="170"/>
      <c r="V68" s="13"/>
      <c r="W68" s="36">
        <f>W67+1</f>
        <v>44759</v>
      </c>
      <c r="X68" s="80"/>
      <c r="Y68" s="4"/>
      <c r="Z68" s="146"/>
    </row>
    <row r="69" spans="1:26" x14ac:dyDescent="0.25">
      <c r="A69" s="170"/>
      <c r="B69" s="12" t="s">
        <v>15</v>
      </c>
      <c r="C69" s="50">
        <f t="shared" ref="C69:C73" si="30">C68+1</f>
        <v>44494</v>
      </c>
      <c r="D69" s="130"/>
      <c r="E69" s="81"/>
      <c r="F69" s="3"/>
      <c r="G69" s="42"/>
      <c r="H69" s="3"/>
      <c r="I69" s="42"/>
      <c r="K69" s="170"/>
      <c r="L69" s="12" t="s">
        <v>15</v>
      </c>
      <c r="M69" s="50">
        <f t="shared" ref="M69:M73" si="31">M68+1</f>
        <v>44634</v>
      </c>
      <c r="N69" s="130"/>
      <c r="O69" s="81"/>
      <c r="Q69" s="42"/>
      <c r="S69" s="45"/>
      <c r="U69" s="170"/>
      <c r="V69" s="12" t="s">
        <v>15</v>
      </c>
      <c r="W69" s="35">
        <f t="shared" ref="W69:W73" si="32">W68+1</f>
        <v>44760</v>
      </c>
      <c r="X69" s="81"/>
      <c r="Y69" s="3"/>
      <c r="Z69" s="147"/>
    </row>
    <row r="70" spans="1:26" x14ac:dyDescent="0.25">
      <c r="A70" s="170"/>
      <c r="B70" s="12" t="s">
        <v>16</v>
      </c>
      <c r="C70" s="50">
        <f t="shared" si="30"/>
        <v>44495</v>
      </c>
      <c r="D70" s="130"/>
      <c r="E70" s="81"/>
      <c r="F70" s="3"/>
      <c r="G70" s="42"/>
      <c r="H70" s="3"/>
      <c r="I70" s="42"/>
      <c r="K70" s="170"/>
      <c r="L70" s="12" t="s">
        <v>16</v>
      </c>
      <c r="M70" s="50">
        <f t="shared" si="31"/>
        <v>44635</v>
      </c>
      <c r="N70" s="130"/>
      <c r="O70" s="81"/>
      <c r="Q70" s="42"/>
      <c r="S70" s="45"/>
      <c r="U70" s="170"/>
      <c r="V70" s="12" t="s">
        <v>16</v>
      </c>
      <c r="W70" s="35">
        <f t="shared" si="32"/>
        <v>44761</v>
      </c>
      <c r="X70" s="81"/>
      <c r="Y70" s="3"/>
      <c r="Z70" s="147"/>
    </row>
    <row r="71" spans="1:26" x14ac:dyDescent="0.25">
      <c r="A71" s="170"/>
      <c r="B71" s="12" t="s">
        <v>17</v>
      </c>
      <c r="C71" s="50">
        <f t="shared" si="30"/>
        <v>44496</v>
      </c>
      <c r="D71" s="130"/>
      <c r="E71" s="81"/>
      <c r="F71" s="3"/>
      <c r="G71" s="42"/>
      <c r="H71" s="3"/>
      <c r="I71" s="42"/>
      <c r="K71" s="170"/>
      <c r="L71" s="12" t="s">
        <v>17</v>
      </c>
      <c r="M71" s="50">
        <f t="shared" si="31"/>
        <v>44636</v>
      </c>
      <c r="N71" s="130"/>
      <c r="O71" s="81"/>
      <c r="Q71" s="42"/>
      <c r="S71" s="45"/>
      <c r="U71" s="170"/>
      <c r="V71" s="12" t="s">
        <v>17</v>
      </c>
      <c r="W71" s="35">
        <f t="shared" si="32"/>
        <v>44762</v>
      </c>
      <c r="X71" s="81"/>
      <c r="Y71" s="3"/>
      <c r="Z71" s="147"/>
    </row>
    <row r="72" spans="1:26" x14ac:dyDescent="0.25">
      <c r="A72" s="170"/>
      <c r="B72" s="12" t="s">
        <v>18</v>
      </c>
      <c r="C72" s="50">
        <f t="shared" si="30"/>
        <v>44497</v>
      </c>
      <c r="D72" s="130" t="s">
        <v>57</v>
      </c>
      <c r="E72" s="81"/>
      <c r="F72" s="3"/>
      <c r="G72" s="42"/>
      <c r="H72" s="3"/>
      <c r="I72" s="42"/>
      <c r="K72" s="170"/>
      <c r="L72" s="12" t="s">
        <v>18</v>
      </c>
      <c r="M72" s="50">
        <f t="shared" si="31"/>
        <v>44637</v>
      </c>
      <c r="N72" s="130" t="s">
        <v>57</v>
      </c>
      <c r="O72" s="81"/>
      <c r="Q72" s="42"/>
      <c r="S72" s="45"/>
      <c r="U72" s="170"/>
      <c r="V72" s="12" t="s">
        <v>18</v>
      </c>
      <c r="W72" s="35">
        <f t="shared" si="32"/>
        <v>44763</v>
      </c>
      <c r="X72" s="81"/>
      <c r="Y72" s="3"/>
      <c r="Z72" s="147"/>
    </row>
    <row r="73" spans="1:26" x14ac:dyDescent="0.25">
      <c r="A73" s="171"/>
      <c r="B73" s="12" t="s">
        <v>19</v>
      </c>
      <c r="C73" s="50">
        <f t="shared" si="30"/>
        <v>44498</v>
      </c>
      <c r="D73" s="130"/>
      <c r="E73" s="81" t="s">
        <v>21</v>
      </c>
      <c r="G73" s="42"/>
      <c r="I73" s="42" t="s">
        <v>13</v>
      </c>
      <c r="K73" s="171"/>
      <c r="L73" s="12" t="s">
        <v>19</v>
      </c>
      <c r="M73" s="50">
        <f t="shared" si="31"/>
        <v>44638</v>
      </c>
      <c r="N73" s="130"/>
      <c r="O73" s="81"/>
      <c r="Q73" s="42" t="s">
        <v>10</v>
      </c>
      <c r="S73" s="116"/>
      <c r="T73" s="157" t="s">
        <v>10</v>
      </c>
      <c r="U73" s="171"/>
      <c r="V73" s="12" t="s">
        <v>19</v>
      </c>
      <c r="W73" s="35">
        <f t="shared" si="32"/>
        <v>44764</v>
      </c>
      <c r="X73" s="81" t="s">
        <v>21</v>
      </c>
      <c r="Z73" s="147" t="s">
        <v>21</v>
      </c>
    </row>
    <row r="74" spans="1:26" ht="15.95" customHeight="1" x14ac:dyDescent="0.25">
      <c r="A74" s="170">
        <f>A67+1</f>
        <v>11</v>
      </c>
      <c r="B74" s="11" t="s">
        <v>14</v>
      </c>
      <c r="C74" s="125">
        <f>C73+1</f>
        <v>44499</v>
      </c>
      <c r="D74" s="129"/>
      <c r="E74" s="79"/>
      <c r="F74" s="8"/>
      <c r="G74" s="40"/>
      <c r="H74" s="8"/>
      <c r="I74" s="66"/>
      <c r="J74" s="54" t="s">
        <v>9</v>
      </c>
      <c r="K74" s="169">
        <f>K67+1</f>
        <v>11</v>
      </c>
      <c r="L74" s="11" t="s">
        <v>14</v>
      </c>
      <c r="M74" s="125">
        <f>M73+1</f>
        <v>44639</v>
      </c>
      <c r="N74" s="129"/>
      <c r="O74" s="79"/>
      <c r="P74" s="8"/>
      <c r="Q74" s="40"/>
      <c r="R74" s="8"/>
      <c r="S74" s="40"/>
      <c r="T74" s="112"/>
      <c r="U74" s="169">
        <f>U67+1</f>
        <v>11</v>
      </c>
      <c r="V74" s="11" t="s">
        <v>14</v>
      </c>
      <c r="W74" s="38">
        <f>W73+1</f>
        <v>44765</v>
      </c>
      <c r="X74" s="86" t="s">
        <v>39</v>
      </c>
      <c r="Y74" s="8"/>
      <c r="Z74" s="121" t="s">
        <v>39</v>
      </c>
    </row>
    <row r="75" spans="1:26" s="9" customFormat="1" x14ac:dyDescent="0.25">
      <c r="A75" s="170"/>
      <c r="B75" s="13"/>
      <c r="C75" s="36">
        <f>C74+1</f>
        <v>44500</v>
      </c>
      <c r="D75" s="130"/>
      <c r="E75" s="80"/>
      <c r="F75" s="4"/>
      <c r="G75" s="41"/>
      <c r="H75" s="4"/>
      <c r="I75" s="39"/>
      <c r="J75" s="47"/>
      <c r="K75" s="170"/>
      <c r="L75" s="13"/>
      <c r="M75" s="36">
        <f>M74+1</f>
        <v>44640</v>
      </c>
      <c r="N75" s="130"/>
      <c r="O75" s="80"/>
      <c r="P75" s="7"/>
      <c r="Q75" s="41"/>
      <c r="R75" s="7"/>
      <c r="S75" s="41"/>
      <c r="T75" s="113"/>
      <c r="U75" s="170"/>
      <c r="V75" s="13"/>
      <c r="W75" s="36">
        <f>W74+1</f>
        <v>44766</v>
      </c>
      <c r="X75" s="87"/>
      <c r="Y75" s="4"/>
      <c r="Z75" s="122"/>
    </row>
    <row r="76" spans="1:26" x14ac:dyDescent="0.25">
      <c r="A76" s="170"/>
      <c r="B76" s="12" t="s">
        <v>15</v>
      </c>
      <c r="C76" s="50">
        <f t="shared" ref="C76:C80" si="33">C75+1</f>
        <v>44501</v>
      </c>
      <c r="D76" s="130"/>
      <c r="E76" s="81"/>
      <c r="F76" s="3"/>
      <c r="G76" s="42"/>
      <c r="H76" s="3"/>
      <c r="I76" s="39" t="s">
        <v>11</v>
      </c>
      <c r="J76" s="46"/>
      <c r="K76" s="170"/>
      <c r="L76" s="12" t="s">
        <v>15</v>
      </c>
      <c r="M76" s="50">
        <f t="shared" ref="M76:M80" si="34">M75+1</f>
        <v>44641</v>
      </c>
      <c r="N76" s="130"/>
      <c r="O76" s="81"/>
      <c r="Q76" s="42"/>
      <c r="S76" s="42"/>
      <c r="T76" s="114"/>
      <c r="U76" s="170"/>
      <c r="V76" s="12" t="s">
        <v>15</v>
      </c>
      <c r="W76" s="35">
        <f t="shared" ref="W76:W80" si="35">W75+1</f>
        <v>44767</v>
      </c>
      <c r="X76" s="88"/>
      <c r="Y76" s="3"/>
      <c r="Z76" s="123"/>
    </row>
    <row r="77" spans="1:26" x14ac:dyDescent="0.25">
      <c r="A77" s="170"/>
      <c r="B77" s="12" t="s">
        <v>16</v>
      </c>
      <c r="C77" s="50">
        <f t="shared" si="33"/>
        <v>44502</v>
      </c>
      <c r="D77" s="130"/>
      <c r="E77" s="81"/>
      <c r="F77" s="3"/>
      <c r="G77" s="42"/>
      <c r="H77" s="3"/>
      <c r="I77" s="39"/>
      <c r="J77" s="46"/>
      <c r="K77" s="170"/>
      <c r="L77" s="12" t="s">
        <v>16</v>
      </c>
      <c r="M77" s="50">
        <f t="shared" si="34"/>
        <v>44642</v>
      </c>
      <c r="N77" s="130"/>
      <c r="O77" s="81"/>
      <c r="Q77" s="42"/>
      <c r="S77" s="42"/>
      <c r="T77" s="114"/>
      <c r="U77" s="170"/>
      <c r="V77" s="12" t="s">
        <v>16</v>
      </c>
      <c r="W77" s="35">
        <f t="shared" si="35"/>
        <v>44768</v>
      </c>
      <c r="X77" s="88"/>
      <c r="Y77" s="3"/>
      <c r="Z77" s="123"/>
    </row>
    <row r="78" spans="1:26" x14ac:dyDescent="0.25">
      <c r="A78" s="170"/>
      <c r="B78" s="12" t="s">
        <v>17</v>
      </c>
      <c r="C78" s="50">
        <f t="shared" si="33"/>
        <v>44503</v>
      </c>
      <c r="D78" s="130"/>
      <c r="E78" s="81"/>
      <c r="F78" s="3"/>
      <c r="G78" s="42"/>
      <c r="H78" s="3"/>
      <c r="J78" s="46"/>
      <c r="K78" s="170"/>
      <c r="L78" s="12" t="s">
        <v>17</v>
      </c>
      <c r="M78" s="50">
        <f t="shared" si="34"/>
        <v>44643</v>
      </c>
      <c r="N78" s="130"/>
      <c r="O78" s="81"/>
      <c r="Q78" s="42"/>
      <c r="S78" s="42"/>
      <c r="T78" s="114"/>
      <c r="U78" s="170"/>
      <c r="V78" s="12" t="s">
        <v>17</v>
      </c>
      <c r="W78" s="35">
        <f t="shared" si="35"/>
        <v>44769</v>
      </c>
      <c r="X78" s="88"/>
      <c r="Y78" s="3"/>
      <c r="Z78" s="123"/>
    </row>
    <row r="79" spans="1:26" x14ac:dyDescent="0.25">
      <c r="A79" s="170"/>
      <c r="B79" s="12" t="s">
        <v>18</v>
      </c>
      <c r="C79" s="50">
        <f t="shared" si="33"/>
        <v>44504</v>
      </c>
      <c r="D79" s="130"/>
      <c r="E79" s="81"/>
      <c r="F79" s="3"/>
      <c r="G79" s="42"/>
      <c r="H79" s="3"/>
      <c r="J79" s="46"/>
      <c r="K79" s="170"/>
      <c r="L79" s="12" t="s">
        <v>18</v>
      </c>
      <c r="M79" s="50">
        <f t="shared" si="34"/>
        <v>44644</v>
      </c>
      <c r="N79" s="130"/>
      <c r="O79" s="81"/>
      <c r="Q79" s="42"/>
      <c r="S79" s="42"/>
      <c r="T79" s="114"/>
      <c r="U79" s="170"/>
      <c r="V79" s="12" t="s">
        <v>18</v>
      </c>
      <c r="W79" s="35">
        <f t="shared" si="35"/>
        <v>44770</v>
      </c>
      <c r="X79" s="88"/>
      <c r="Y79" s="3"/>
      <c r="Z79" s="123"/>
    </row>
    <row r="80" spans="1:26" x14ac:dyDescent="0.25">
      <c r="A80" s="171"/>
      <c r="B80" s="12" t="s">
        <v>19</v>
      </c>
      <c r="C80" s="50">
        <f t="shared" si="33"/>
        <v>44505</v>
      </c>
      <c r="D80" s="130"/>
      <c r="E80" s="81"/>
      <c r="G80" s="42"/>
      <c r="J80" s="46"/>
      <c r="K80" s="171"/>
      <c r="L80" s="12" t="s">
        <v>19</v>
      </c>
      <c r="M80" s="50">
        <f t="shared" si="34"/>
        <v>44645</v>
      </c>
      <c r="N80" s="130"/>
      <c r="O80" s="81" t="s">
        <v>21</v>
      </c>
      <c r="Q80" s="42"/>
      <c r="S80" s="42" t="s">
        <v>13</v>
      </c>
      <c r="T80" s="114"/>
      <c r="U80" s="171"/>
      <c r="V80" s="12" t="s">
        <v>19</v>
      </c>
      <c r="W80" s="35">
        <f t="shared" si="35"/>
        <v>44771</v>
      </c>
      <c r="X80" s="88"/>
      <c r="Z80" s="123"/>
    </row>
    <row r="81" spans="1:26" x14ac:dyDescent="0.25">
      <c r="A81" s="170">
        <f>A74+1</f>
        <v>12</v>
      </c>
      <c r="B81" s="11" t="s">
        <v>14</v>
      </c>
      <c r="C81" s="125">
        <f>C80+1</f>
        <v>44506</v>
      </c>
      <c r="D81" s="129"/>
      <c r="E81" s="79"/>
      <c r="F81" s="8"/>
      <c r="G81" s="40"/>
      <c r="H81" s="8"/>
      <c r="I81" s="8"/>
      <c r="J81" s="54"/>
      <c r="K81" s="169">
        <f>K74+1</f>
        <v>12</v>
      </c>
      <c r="L81" s="11" t="s">
        <v>14</v>
      </c>
      <c r="M81" s="125">
        <f>M80+1</f>
        <v>44646</v>
      </c>
      <c r="N81" s="129"/>
      <c r="O81" s="79"/>
      <c r="P81" s="8"/>
      <c r="Q81" s="40"/>
      <c r="R81" s="8"/>
      <c r="S81" s="8"/>
      <c r="T81" s="54" t="s">
        <v>9</v>
      </c>
      <c r="U81" s="169">
        <f>U74+1</f>
        <v>12</v>
      </c>
      <c r="V81" s="11" t="s">
        <v>14</v>
      </c>
      <c r="W81" s="38">
        <f>W80+1</f>
        <v>44772</v>
      </c>
      <c r="X81" s="79"/>
      <c r="Y81" s="8"/>
      <c r="Z81" s="145"/>
    </row>
    <row r="82" spans="1:26" s="9" customFormat="1" x14ac:dyDescent="0.25">
      <c r="A82" s="170"/>
      <c r="B82" s="13"/>
      <c r="C82" s="36">
        <f>C81+1</f>
        <v>44507</v>
      </c>
      <c r="D82" s="130"/>
      <c r="E82" s="80"/>
      <c r="F82" s="4"/>
      <c r="G82" s="41"/>
      <c r="H82" s="4"/>
      <c r="I82" s="4"/>
      <c r="J82" s="47"/>
      <c r="K82" s="170"/>
      <c r="L82" s="13"/>
      <c r="M82" s="36">
        <f>M81+1</f>
        <v>44647</v>
      </c>
      <c r="N82" s="130"/>
      <c r="O82" s="80"/>
      <c r="P82" s="7"/>
      <c r="Q82" s="41"/>
      <c r="R82" s="7"/>
      <c r="S82" s="7"/>
      <c r="T82" s="47"/>
      <c r="U82" s="170"/>
      <c r="V82" s="13"/>
      <c r="W82" s="36">
        <f>W81+1</f>
        <v>44773</v>
      </c>
      <c r="X82" s="80"/>
      <c r="Y82" s="4"/>
      <c r="Z82" s="146"/>
    </row>
    <row r="83" spans="1:26" x14ac:dyDescent="0.25">
      <c r="A83" s="170"/>
      <c r="B83" s="12" t="s">
        <v>15</v>
      </c>
      <c r="C83" s="50">
        <f t="shared" ref="C83:C87" si="36">C82+1</f>
        <v>44508</v>
      </c>
      <c r="D83" s="130" t="s">
        <v>56</v>
      </c>
      <c r="E83" s="81"/>
      <c r="F83" s="3"/>
      <c r="G83" s="42"/>
      <c r="H83" s="3"/>
      <c r="I83" s="3"/>
      <c r="J83" s="46"/>
      <c r="K83" s="170"/>
      <c r="L83" s="12" t="s">
        <v>15</v>
      </c>
      <c r="M83" s="50">
        <f t="shared" ref="M83:M87" si="37">M82+1</f>
        <v>44648</v>
      </c>
      <c r="N83" s="130" t="s">
        <v>56</v>
      </c>
      <c r="O83" s="81"/>
      <c r="Q83" s="42"/>
      <c r="S83" s="6" t="s">
        <v>11</v>
      </c>
      <c r="T83" s="46"/>
      <c r="U83" s="170"/>
      <c r="V83" s="12" t="s">
        <v>15</v>
      </c>
      <c r="W83" s="35">
        <f t="shared" ref="W83:W87" si="38">W82+1</f>
        <v>44774</v>
      </c>
      <c r="X83" s="81"/>
      <c r="Y83" s="3"/>
      <c r="Z83" s="147"/>
    </row>
    <row r="84" spans="1:26" x14ac:dyDescent="0.25">
      <c r="A84" s="170"/>
      <c r="B84" s="12" t="s">
        <v>16</v>
      </c>
      <c r="C84" s="50">
        <f t="shared" si="36"/>
        <v>44509</v>
      </c>
      <c r="D84" s="130"/>
      <c r="E84" s="81"/>
      <c r="F84" s="3"/>
      <c r="G84" s="42"/>
      <c r="H84" s="3"/>
      <c r="I84" s="3"/>
      <c r="J84" s="46"/>
      <c r="K84" s="170"/>
      <c r="L84" s="12" t="s">
        <v>16</v>
      </c>
      <c r="M84" s="50">
        <f t="shared" si="37"/>
        <v>44649</v>
      </c>
      <c r="N84" s="130"/>
      <c r="O84" s="81"/>
      <c r="Q84" s="42"/>
      <c r="T84" s="46"/>
      <c r="U84" s="170"/>
      <c r="V84" s="12" t="s">
        <v>16</v>
      </c>
      <c r="W84" s="35">
        <f t="shared" si="38"/>
        <v>44775</v>
      </c>
      <c r="X84" s="81"/>
      <c r="Y84" s="3"/>
      <c r="Z84" s="147"/>
    </row>
    <row r="85" spans="1:26" x14ac:dyDescent="0.25">
      <c r="A85" s="170"/>
      <c r="B85" s="12" t="s">
        <v>17</v>
      </c>
      <c r="C85" s="50">
        <f t="shared" si="36"/>
        <v>44510</v>
      </c>
      <c r="D85" s="130"/>
      <c r="E85" s="81"/>
      <c r="F85" s="3"/>
      <c r="G85" s="42"/>
      <c r="H85" s="3"/>
      <c r="I85" s="3"/>
      <c r="J85" s="46"/>
      <c r="K85" s="170"/>
      <c r="L85" s="12" t="s">
        <v>17</v>
      </c>
      <c r="M85" s="50">
        <f t="shared" si="37"/>
        <v>44650</v>
      </c>
      <c r="N85" s="130"/>
      <c r="O85" s="81"/>
      <c r="Q85" s="42"/>
      <c r="T85" s="46"/>
      <c r="U85" s="170"/>
      <c r="V85" s="12" t="s">
        <v>17</v>
      </c>
      <c r="W85" s="35">
        <f t="shared" si="38"/>
        <v>44776</v>
      </c>
      <c r="X85" s="81"/>
      <c r="Y85" s="3"/>
      <c r="Z85" s="147"/>
    </row>
    <row r="86" spans="1:26" x14ac:dyDescent="0.25">
      <c r="A86" s="170"/>
      <c r="B86" s="12"/>
      <c r="C86" s="36">
        <f t="shared" si="36"/>
        <v>44511</v>
      </c>
      <c r="D86" s="130"/>
      <c r="E86" s="82" t="s">
        <v>46</v>
      </c>
      <c r="F86" s="4"/>
      <c r="G86" s="52" t="s">
        <v>46</v>
      </c>
      <c r="H86" s="4"/>
      <c r="I86" s="4"/>
      <c r="J86" s="57" t="s">
        <v>46</v>
      </c>
      <c r="K86" s="170"/>
      <c r="L86" s="12" t="s">
        <v>18</v>
      </c>
      <c r="M86" s="50">
        <f t="shared" si="37"/>
        <v>44651</v>
      </c>
      <c r="N86" s="130"/>
      <c r="O86" s="81"/>
      <c r="Q86" s="42"/>
      <c r="T86" s="46"/>
      <c r="U86" s="170"/>
      <c r="V86" s="12" t="s">
        <v>18</v>
      </c>
      <c r="W86" s="35">
        <f t="shared" si="38"/>
        <v>44777</v>
      </c>
      <c r="X86" s="81"/>
      <c r="Y86" s="3"/>
      <c r="Z86" s="147"/>
    </row>
    <row r="87" spans="1:26" x14ac:dyDescent="0.25">
      <c r="A87" s="171"/>
      <c r="B87" s="12" t="s">
        <v>19</v>
      </c>
      <c r="C87" s="50">
        <f t="shared" si="36"/>
        <v>44512</v>
      </c>
      <c r="D87" s="130"/>
      <c r="E87" s="81"/>
      <c r="G87" s="42"/>
      <c r="J87" s="46"/>
      <c r="K87" s="171"/>
      <c r="L87" s="12" t="s">
        <v>19</v>
      </c>
      <c r="M87" s="50">
        <f t="shared" si="37"/>
        <v>44652</v>
      </c>
      <c r="N87" s="130"/>
      <c r="O87" s="81"/>
      <c r="Q87" s="42"/>
      <c r="T87" s="46"/>
      <c r="U87" s="171"/>
      <c r="V87" s="12" t="s">
        <v>19</v>
      </c>
      <c r="W87" s="35">
        <f t="shared" si="38"/>
        <v>44778</v>
      </c>
      <c r="X87" s="162" t="s">
        <v>13</v>
      </c>
      <c r="Z87" s="147" t="s">
        <v>13</v>
      </c>
    </row>
    <row r="88" spans="1:26" ht="15.95" customHeight="1" x14ac:dyDescent="0.25">
      <c r="A88" s="170">
        <f>A81+1</f>
        <v>13</v>
      </c>
      <c r="B88" s="11" t="s">
        <v>14</v>
      </c>
      <c r="C88" s="125">
        <f>C87+1</f>
        <v>44513</v>
      </c>
      <c r="D88" s="129"/>
      <c r="E88" s="79"/>
      <c r="F88" s="8"/>
      <c r="G88" s="40"/>
      <c r="H88" s="8"/>
      <c r="I88" s="8"/>
      <c r="J88" s="54"/>
      <c r="K88" s="169">
        <f>K81+1</f>
        <v>13</v>
      </c>
      <c r="L88" s="11" t="s">
        <v>14</v>
      </c>
      <c r="M88" s="125">
        <f>M87+1</f>
        <v>44653</v>
      </c>
      <c r="N88" s="129"/>
      <c r="O88" s="79"/>
      <c r="P88" s="8"/>
      <c r="Q88" s="40"/>
      <c r="R88" s="8"/>
      <c r="S88" s="8"/>
      <c r="T88" s="54"/>
      <c r="U88" s="169"/>
      <c r="V88" s="11" t="s">
        <v>14</v>
      </c>
      <c r="W88" s="38">
        <f>W87+1</f>
        <v>44779</v>
      </c>
      <c r="X88" s="98"/>
      <c r="Y88" s="8"/>
      <c r="Z88" s="141"/>
    </row>
    <row r="89" spans="1:26" s="9" customFormat="1" x14ac:dyDescent="0.25">
      <c r="A89" s="170"/>
      <c r="B89" s="13"/>
      <c r="C89" s="36">
        <f>C88+1</f>
        <v>44514</v>
      </c>
      <c r="D89" s="130"/>
      <c r="E89" s="80"/>
      <c r="F89" s="4"/>
      <c r="G89" s="41"/>
      <c r="H89" s="4"/>
      <c r="I89" s="4"/>
      <c r="J89" s="47"/>
      <c r="K89" s="170"/>
      <c r="L89" s="13"/>
      <c r="M89" s="36">
        <f>M88+1</f>
        <v>44654</v>
      </c>
      <c r="N89" s="130"/>
      <c r="O89" s="80"/>
      <c r="P89" s="7"/>
      <c r="Q89" s="41"/>
      <c r="R89" s="7"/>
      <c r="S89" s="7"/>
      <c r="T89" s="47"/>
      <c r="U89" s="170"/>
      <c r="V89" s="13"/>
      <c r="W89" s="36">
        <f>W88+1</f>
        <v>44780</v>
      </c>
      <c r="X89" s="99"/>
      <c r="Y89" s="4"/>
      <c r="Z89" s="142"/>
    </row>
    <row r="90" spans="1:26" s="9" customFormat="1" x14ac:dyDescent="0.25">
      <c r="A90" s="170"/>
      <c r="B90" s="12" t="s">
        <v>15</v>
      </c>
      <c r="C90" s="50">
        <f t="shared" ref="C90" si="39">C89+1</f>
        <v>44515</v>
      </c>
      <c r="D90" s="130"/>
      <c r="E90" s="81"/>
      <c r="F90" s="3"/>
      <c r="G90" s="42"/>
      <c r="H90" s="3"/>
      <c r="I90" s="3"/>
      <c r="J90" s="46"/>
      <c r="K90" s="170"/>
      <c r="L90" s="12" t="s">
        <v>15</v>
      </c>
      <c r="M90" s="49">
        <f t="shared" ref="M90:M94" si="40">M89+1</f>
        <v>44655</v>
      </c>
      <c r="N90" s="130"/>
      <c r="O90" s="101"/>
      <c r="P90" s="34"/>
      <c r="Q90" s="43"/>
      <c r="R90" s="34"/>
      <c r="S90" s="34"/>
      <c r="T90" s="46"/>
      <c r="U90" s="170"/>
      <c r="V90" s="12" t="s">
        <v>15</v>
      </c>
      <c r="W90" s="35">
        <f t="shared" ref="W90:W92" si="41">W89+1</f>
        <v>44781</v>
      </c>
      <c r="X90" s="105"/>
      <c r="Y90" s="22"/>
      <c r="Z90" s="144"/>
    </row>
    <row r="91" spans="1:26" x14ac:dyDescent="0.25">
      <c r="A91" s="170"/>
      <c r="B91" s="12" t="s">
        <v>16</v>
      </c>
      <c r="C91" s="50">
        <f t="shared" ref="C91:C94" si="42">C90+1</f>
        <v>44516</v>
      </c>
      <c r="D91" s="130"/>
      <c r="E91" s="81"/>
      <c r="F91" s="3"/>
      <c r="G91" s="42"/>
      <c r="H91" s="3"/>
      <c r="I91" s="3"/>
      <c r="J91" s="46"/>
      <c r="K91" s="170"/>
      <c r="L91" s="12" t="s">
        <v>16</v>
      </c>
      <c r="M91" s="50">
        <f t="shared" si="40"/>
        <v>44656</v>
      </c>
      <c r="N91" s="130"/>
      <c r="O91" s="81"/>
      <c r="Q91" s="42"/>
      <c r="T91" s="46"/>
      <c r="U91" s="170"/>
      <c r="V91" s="12" t="s">
        <v>16</v>
      </c>
      <c r="W91" s="35">
        <f t="shared" si="41"/>
        <v>44782</v>
      </c>
      <c r="X91" s="172" t="s">
        <v>54</v>
      </c>
      <c r="Y91" s="173"/>
      <c r="Z91" s="174"/>
    </row>
    <row r="92" spans="1:26" x14ac:dyDescent="0.25">
      <c r="A92" s="170"/>
      <c r="B92" s="12" t="s">
        <v>17</v>
      </c>
      <c r="C92" s="50">
        <f t="shared" si="42"/>
        <v>44517</v>
      </c>
      <c r="D92" s="130"/>
      <c r="E92" s="81"/>
      <c r="F92" s="3"/>
      <c r="G92" s="42"/>
      <c r="H92" s="3"/>
      <c r="I92" s="3"/>
      <c r="J92" s="46"/>
      <c r="K92" s="170"/>
      <c r="L92" s="12" t="s">
        <v>17</v>
      </c>
      <c r="M92" s="50">
        <f t="shared" si="40"/>
        <v>44657</v>
      </c>
      <c r="N92" s="130"/>
      <c r="O92" s="81"/>
      <c r="Q92" s="42"/>
      <c r="T92" s="46"/>
      <c r="U92" s="170"/>
      <c r="V92" s="12" t="s">
        <v>17</v>
      </c>
      <c r="W92" s="35">
        <f t="shared" si="41"/>
        <v>44783</v>
      </c>
      <c r="X92" s="37" t="s">
        <v>11</v>
      </c>
      <c r="Y92" s="3"/>
      <c r="Z92" s="143" t="s">
        <v>11</v>
      </c>
    </row>
    <row r="93" spans="1:26" x14ac:dyDescent="0.25">
      <c r="A93" s="170"/>
      <c r="B93" s="12" t="s">
        <v>18</v>
      </c>
      <c r="C93" s="50">
        <f t="shared" si="42"/>
        <v>44518</v>
      </c>
      <c r="D93" s="130"/>
      <c r="E93" s="81"/>
      <c r="F93" s="3"/>
      <c r="G93" s="42"/>
      <c r="H93" s="3"/>
      <c r="I93" s="3"/>
      <c r="J93" s="46"/>
      <c r="K93" s="170"/>
      <c r="L93" s="12" t="s">
        <v>18</v>
      </c>
      <c r="M93" s="50">
        <f t="shared" si="40"/>
        <v>44658</v>
      </c>
      <c r="N93" s="130"/>
      <c r="O93" s="81"/>
      <c r="Q93" s="42"/>
      <c r="T93" s="46"/>
      <c r="U93" s="170"/>
      <c r="V93" s="12"/>
      <c r="X93" s="37"/>
      <c r="Y93" s="3"/>
      <c r="Z93" s="143"/>
    </row>
    <row r="94" spans="1:26" x14ac:dyDescent="0.25">
      <c r="A94" s="171"/>
      <c r="B94" s="12" t="s">
        <v>19</v>
      </c>
      <c r="C94" s="50">
        <f t="shared" si="42"/>
        <v>44519</v>
      </c>
      <c r="D94" s="130"/>
      <c r="E94" s="81"/>
      <c r="G94" s="42" t="s">
        <v>21</v>
      </c>
      <c r="J94" s="46" t="s">
        <v>21</v>
      </c>
      <c r="K94" s="171"/>
      <c r="L94" s="12" t="s">
        <v>19</v>
      </c>
      <c r="M94" s="50">
        <f t="shared" si="40"/>
        <v>44659</v>
      </c>
      <c r="N94" s="130"/>
      <c r="O94" s="81"/>
      <c r="Q94" s="42"/>
      <c r="T94" s="46"/>
      <c r="U94" s="171"/>
      <c r="V94" s="12"/>
      <c r="X94" s="37"/>
      <c r="Z94" s="143"/>
    </row>
    <row r="95" spans="1:26" x14ac:dyDescent="0.25">
      <c r="A95" s="170">
        <f>A88+1</f>
        <v>14</v>
      </c>
      <c r="B95" s="11" t="s">
        <v>14</v>
      </c>
      <c r="C95" s="125">
        <f>C94+1</f>
        <v>44520</v>
      </c>
      <c r="D95" s="129"/>
      <c r="E95" s="79"/>
      <c r="F95" s="8"/>
      <c r="G95" s="40"/>
      <c r="H95" s="8"/>
      <c r="I95" s="8"/>
      <c r="J95" s="54"/>
      <c r="K95" s="169">
        <f>K88+1</f>
        <v>14</v>
      </c>
      <c r="L95" s="11" t="s">
        <v>14</v>
      </c>
      <c r="M95" s="125">
        <f>M94+1</f>
        <v>44660</v>
      </c>
      <c r="N95" s="129"/>
      <c r="O95" s="79"/>
      <c r="P95" s="8"/>
      <c r="Q95" s="40"/>
      <c r="R95" s="8"/>
      <c r="S95" s="8"/>
      <c r="T95" s="54"/>
      <c r="U95" s="169"/>
      <c r="V95" s="11"/>
      <c r="W95" s="38"/>
      <c r="X95" s="98"/>
      <c r="Y95" s="8"/>
      <c r="Z95" s="141"/>
    </row>
    <row r="96" spans="1:26" s="9" customFormat="1" x14ac:dyDescent="0.25">
      <c r="A96" s="170"/>
      <c r="B96" s="13"/>
      <c r="C96" s="36">
        <f>C95+1</f>
        <v>44521</v>
      </c>
      <c r="D96" s="130"/>
      <c r="E96" s="80"/>
      <c r="F96" s="4"/>
      <c r="G96" s="41"/>
      <c r="H96" s="4"/>
      <c r="I96" s="4"/>
      <c r="J96" s="47"/>
      <c r="K96" s="170"/>
      <c r="L96" s="13"/>
      <c r="M96" s="36">
        <f>M95+1</f>
        <v>44661</v>
      </c>
      <c r="N96" s="130"/>
      <c r="O96" s="80"/>
      <c r="P96" s="7"/>
      <c r="Q96" s="41"/>
      <c r="R96" s="7"/>
      <c r="S96" s="7"/>
      <c r="T96" s="47"/>
      <c r="U96" s="170"/>
      <c r="V96" s="13"/>
      <c r="W96" s="36"/>
      <c r="X96" s="99"/>
      <c r="Y96" s="4"/>
      <c r="Z96" s="142"/>
    </row>
    <row r="97" spans="1:26" x14ac:dyDescent="0.25">
      <c r="A97" s="170"/>
      <c r="B97" s="12" t="s">
        <v>15</v>
      </c>
      <c r="C97" s="50">
        <f t="shared" ref="C97:C101" si="43">C96+1</f>
        <v>44522</v>
      </c>
      <c r="D97" s="130"/>
      <c r="E97" s="81"/>
      <c r="F97" s="3"/>
      <c r="G97" s="42"/>
      <c r="H97" s="3"/>
      <c r="I97" s="3"/>
      <c r="J97" s="46"/>
      <c r="K97" s="170"/>
      <c r="L97" s="12" t="s">
        <v>15</v>
      </c>
      <c r="M97" s="50">
        <f t="shared" ref="M97:M101" si="44">M96+1</f>
        <v>44662</v>
      </c>
      <c r="N97" s="130"/>
      <c r="O97" s="101"/>
      <c r="Q97" s="42"/>
      <c r="T97" s="55"/>
      <c r="U97" s="170"/>
      <c r="V97" s="12"/>
      <c r="X97" s="37"/>
      <c r="Y97" s="3"/>
      <c r="Z97" s="143"/>
    </row>
    <row r="98" spans="1:26" x14ac:dyDescent="0.25">
      <c r="A98" s="170"/>
      <c r="B98" s="12" t="s">
        <v>16</v>
      </c>
      <c r="C98" s="50">
        <f t="shared" si="43"/>
        <v>44523</v>
      </c>
      <c r="D98" s="158" t="s">
        <v>57</v>
      </c>
      <c r="E98" s="81"/>
      <c r="F98" s="3"/>
      <c r="G98" s="42"/>
      <c r="H98" s="3"/>
      <c r="I98" s="3"/>
      <c r="J98" s="46"/>
      <c r="K98" s="170"/>
      <c r="L98" s="12" t="s">
        <v>16</v>
      </c>
      <c r="M98" s="50">
        <f t="shared" si="44"/>
        <v>44663</v>
      </c>
      <c r="N98" s="130"/>
      <c r="O98" s="81"/>
      <c r="Q98" s="42"/>
      <c r="T98" s="46"/>
      <c r="U98" s="170"/>
      <c r="V98" s="12"/>
      <c r="X98" s="37"/>
      <c r="Y98" s="3"/>
      <c r="Z98" s="143"/>
    </row>
    <row r="99" spans="1:26" x14ac:dyDescent="0.25">
      <c r="A99" s="170"/>
      <c r="B99" s="12" t="s">
        <v>17</v>
      </c>
      <c r="C99" s="50">
        <f t="shared" si="43"/>
        <v>44524</v>
      </c>
      <c r="D99" s="130"/>
      <c r="E99" s="81"/>
      <c r="F99" s="3"/>
      <c r="G99" s="42"/>
      <c r="H99" s="3"/>
      <c r="I99" s="3"/>
      <c r="J99" s="46"/>
      <c r="K99" s="170"/>
      <c r="L99" s="12" t="s">
        <v>17</v>
      </c>
      <c r="M99" s="50">
        <f t="shared" si="44"/>
        <v>44664</v>
      </c>
      <c r="N99" s="130"/>
      <c r="O99" s="81"/>
      <c r="Q99" s="42"/>
      <c r="T99" s="46"/>
      <c r="U99" s="170"/>
      <c r="V99" s="12"/>
      <c r="X99" s="37"/>
      <c r="Y99" s="3"/>
      <c r="Z99" s="143"/>
    </row>
    <row r="100" spans="1:26" x14ac:dyDescent="0.25">
      <c r="A100" s="170"/>
      <c r="B100" s="12"/>
      <c r="C100" s="36">
        <f t="shared" si="43"/>
        <v>44525</v>
      </c>
      <c r="D100" s="130"/>
      <c r="E100" s="82" t="s">
        <v>45</v>
      </c>
      <c r="F100" s="4"/>
      <c r="G100" s="52" t="s">
        <v>45</v>
      </c>
      <c r="H100" s="4"/>
      <c r="I100" s="4"/>
      <c r="J100" s="57" t="s">
        <v>45</v>
      </c>
      <c r="K100" s="170"/>
      <c r="L100" s="12" t="s">
        <v>18</v>
      </c>
      <c r="M100" s="50">
        <f t="shared" si="44"/>
        <v>44665</v>
      </c>
      <c r="N100" s="130" t="s">
        <v>57</v>
      </c>
      <c r="O100" s="81"/>
      <c r="Q100" s="42"/>
      <c r="T100" s="46"/>
      <c r="U100" s="170"/>
      <c r="V100" s="12"/>
      <c r="X100" s="37"/>
      <c r="Y100" s="3"/>
      <c r="Z100" s="143"/>
    </row>
    <row r="101" spans="1:26" x14ac:dyDescent="0.25">
      <c r="A101" s="171"/>
      <c r="B101" s="12"/>
      <c r="C101" s="36">
        <f t="shared" si="43"/>
        <v>44526</v>
      </c>
      <c r="D101" s="130"/>
      <c r="E101" s="89"/>
      <c r="F101" s="7"/>
      <c r="G101" s="51"/>
      <c r="H101" s="7"/>
      <c r="I101" s="7"/>
      <c r="J101" s="73"/>
      <c r="K101" s="171"/>
      <c r="L101" s="12" t="s">
        <v>19</v>
      </c>
      <c r="M101" s="50">
        <f t="shared" si="44"/>
        <v>44666</v>
      </c>
      <c r="N101" s="130"/>
      <c r="O101" s="81"/>
      <c r="Q101" s="42" t="s">
        <v>21</v>
      </c>
      <c r="T101" s="120" t="s">
        <v>21</v>
      </c>
      <c r="U101" s="171"/>
      <c r="V101" s="12"/>
      <c r="X101" s="37"/>
      <c r="Z101" s="143"/>
    </row>
    <row r="102" spans="1:26" ht="15.95" customHeight="1" x14ac:dyDescent="0.25">
      <c r="A102" s="170">
        <f>A95+1</f>
        <v>15</v>
      </c>
      <c r="B102" s="11"/>
      <c r="C102" s="64">
        <f>C101+1</f>
        <v>44527</v>
      </c>
      <c r="D102" s="129"/>
      <c r="E102" s="90"/>
      <c r="F102" s="68"/>
      <c r="G102" s="67"/>
      <c r="H102" s="68"/>
      <c r="I102" s="68"/>
      <c r="J102" s="74"/>
      <c r="K102" s="169">
        <f>K95+1</f>
        <v>15</v>
      </c>
      <c r="L102" s="11" t="s">
        <v>14</v>
      </c>
      <c r="M102" s="125">
        <f>M101+1</f>
        <v>44667</v>
      </c>
      <c r="N102" s="129"/>
      <c r="O102" s="86" t="s">
        <v>39</v>
      </c>
      <c r="P102" s="8"/>
      <c r="Q102" s="53" t="s">
        <v>39</v>
      </c>
      <c r="R102" s="8"/>
      <c r="S102" s="8"/>
      <c r="T102" s="121" t="s">
        <v>39</v>
      </c>
      <c r="U102" s="169"/>
      <c r="V102" s="11"/>
      <c r="W102" s="38"/>
      <c r="X102" s="98"/>
      <c r="Y102" s="8"/>
      <c r="Z102" s="141"/>
    </row>
    <row r="103" spans="1:26" s="9" customFormat="1" x14ac:dyDescent="0.25">
      <c r="A103" s="170"/>
      <c r="B103" s="13"/>
      <c r="C103" s="36">
        <f>C102+1</f>
        <v>44528</v>
      </c>
      <c r="D103" s="130"/>
      <c r="E103" s="89"/>
      <c r="F103" s="4"/>
      <c r="G103" s="51"/>
      <c r="H103" s="4"/>
      <c r="I103" s="4"/>
      <c r="J103" s="73"/>
      <c r="K103" s="170"/>
      <c r="L103" s="13"/>
      <c r="M103" s="36">
        <f>M102+1</f>
        <v>44668</v>
      </c>
      <c r="N103" s="130"/>
      <c r="O103" s="87"/>
      <c r="P103" s="7"/>
      <c r="Q103" s="44"/>
      <c r="R103" s="7"/>
      <c r="S103" s="7"/>
      <c r="T103" s="122"/>
      <c r="U103" s="170"/>
      <c r="V103" s="13"/>
      <c r="W103" s="36"/>
      <c r="X103" s="99"/>
      <c r="Y103" s="4"/>
      <c r="Z103" s="142"/>
    </row>
    <row r="104" spans="1:26" x14ac:dyDescent="0.25">
      <c r="A104" s="170"/>
      <c r="B104" s="12" t="s">
        <v>15</v>
      </c>
      <c r="C104" s="50">
        <f t="shared" ref="C104:C108" si="45">C103+1</f>
        <v>44529</v>
      </c>
      <c r="D104" s="130"/>
      <c r="E104" s="153" t="s">
        <v>37</v>
      </c>
      <c r="F104" s="3"/>
      <c r="G104" s="155" t="s">
        <v>39</v>
      </c>
      <c r="H104" s="3"/>
      <c r="I104" s="3"/>
      <c r="J104" s="154" t="s">
        <v>39</v>
      </c>
      <c r="K104" s="170"/>
      <c r="L104" s="12" t="s">
        <v>15</v>
      </c>
      <c r="M104" s="50">
        <f t="shared" ref="M104:M108" si="46">M103+1</f>
        <v>44669</v>
      </c>
      <c r="N104" s="130"/>
      <c r="O104" s="88"/>
      <c r="Q104" s="45"/>
      <c r="T104" s="123"/>
      <c r="U104" s="170"/>
      <c r="V104" s="12"/>
      <c r="X104" s="37"/>
      <c r="Y104" s="3"/>
      <c r="Z104" s="143"/>
    </row>
    <row r="105" spans="1:26" x14ac:dyDescent="0.25">
      <c r="A105" s="170"/>
      <c r="B105" s="12" t="s">
        <v>16</v>
      </c>
      <c r="C105" s="50">
        <f t="shared" si="45"/>
        <v>44530</v>
      </c>
      <c r="D105" s="130"/>
      <c r="E105" s="88"/>
      <c r="F105" s="3"/>
      <c r="G105" s="45"/>
      <c r="H105" s="3"/>
      <c r="I105" s="3"/>
      <c r="J105" s="60"/>
      <c r="K105" s="170"/>
      <c r="L105" s="12" t="s">
        <v>16</v>
      </c>
      <c r="M105" s="50">
        <f t="shared" si="46"/>
        <v>44670</v>
      </c>
      <c r="N105" s="130"/>
      <c r="O105" s="88"/>
      <c r="Q105" s="45"/>
      <c r="T105" s="123"/>
      <c r="U105" s="170"/>
      <c r="V105" s="12"/>
      <c r="X105" s="37"/>
      <c r="Y105" s="3"/>
      <c r="Z105" s="143"/>
    </row>
    <row r="106" spans="1:26" x14ac:dyDescent="0.25">
      <c r="A106" s="170"/>
      <c r="B106" s="12" t="s">
        <v>17</v>
      </c>
      <c r="C106" s="50">
        <f t="shared" si="45"/>
        <v>44531</v>
      </c>
      <c r="D106" s="130"/>
      <c r="E106" s="88"/>
      <c r="F106" s="3"/>
      <c r="G106" s="45"/>
      <c r="H106" s="3"/>
      <c r="I106" s="3"/>
      <c r="J106" s="60"/>
      <c r="K106" s="170"/>
      <c r="L106" s="12" t="s">
        <v>17</v>
      </c>
      <c r="M106" s="50">
        <f t="shared" si="46"/>
        <v>44671</v>
      </c>
      <c r="N106" s="130"/>
      <c r="O106" s="88"/>
      <c r="Q106" s="45"/>
      <c r="T106" s="123"/>
      <c r="U106" s="170"/>
      <c r="V106" s="12"/>
      <c r="X106" s="37"/>
      <c r="Y106" s="3"/>
      <c r="Z106" s="143"/>
    </row>
    <row r="107" spans="1:26" s="9" customFormat="1" x14ac:dyDescent="0.25">
      <c r="A107" s="170"/>
      <c r="B107" s="12" t="s">
        <v>18</v>
      </c>
      <c r="C107" s="50">
        <f t="shared" si="45"/>
        <v>44532</v>
      </c>
      <c r="D107" s="130"/>
      <c r="E107" s="88"/>
      <c r="F107" s="3"/>
      <c r="G107" s="45"/>
      <c r="H107" s="3"/>
      <c r="I107" s="3"/>
      <c r="J107" s="60"/>
      <c r="K107" s="170"/>
      <c r="L107" s="23" t="s">
        <v>18</v>
      </c>
      <c r="M107" s="49">
        <f t="shared" si="46"/>
        <v>44672</v>
      </c>
      <c r="N107" s="130"/>
      <c r="O107" s="88"/>
      <c r="P107" s="34"/>
      <c r="Q107" s="45"/>
      <c r="R107" s="34"/>
      <c r="S107" s="34"/>
      <c r="T107" s="123"/>
      <c r="U107" s="170"/>
      <c r="V107" s="23"/>
      <c r="W107" s="49"/>
      <c r="X107" s="105"/>
      <c r="Y107" s="22"/>
      <c r="Z107" s="144"/>
    </row>
    <row r="108" spans="1:26" s="9" customFormat="1" x14ac:dyDescent="0.25">
      <c r="A108" s="171"/>
      <c r="B108" s="12" t="s">
        <v>19</v>
      </c>
      <c r="C108" s="50">
        <f t="shared" si="45"/>
        <v>44533</v>
      </c>
      <c r="D108" s="130"/>
      <c r="E108" s="88"/>
      <c r="F108" s="6"/>
      <c r="G108" s="45"/>
      <c r="H108" s="6"/>
      <c r="I108" s="6"/>
      <c r="J108" s="110"/>
      <c r="K108" s="171"/>
      <c r="L108" s="23" t="s">
        <v>19</v>
      </c>
      <c r="M108" s="49">
        <f t="shared" si="46"/>
        <v>44673</v>
      </c>
      <c r="N108" s="130"/>
      <c r="O108" s="88"/>
      <c r="P108" s="34"/>
      <c r="Q108" s="45"/>
      <c r="R108" s="34"/>
      <c r="S108" s="34"/>
      <c r="T108" s="110"/>
      <c r="U108" s="171"/>
      <c r="V108" s="23"/>
      <c r="W108" s="49"/>
      <c r="X108" s="105"/>
      <c r="Y108" s="34"/>
      <c r="Z108" s="144"/>
    </row>
    <row r="109" spans="1:26" s="9" customFormat="1" x14ac:dyDescent="0.25">
      <c r="A109" s="170">
        <f>A102+1</f>
        <v>16</v>
      </c>
      <c r="B109" s="11" t="s">
        <v>14</v>
      </c>
      <c r="C109" s="125">
        <f>C108+1</f>
        <v>44534</v>
      </c>
      <c r="D109" s="129"/>
      <c r="E109" s="156" t="s">
        <v>13</v>
      </c>
      <c r="F109" s="8"/>
      <c r="G109" s="53"/>
      <c r="H109" s="8"/>
      <c r="I109" s="8"/>
      <c r="J109" s="58"/>
      <c r="K109" s="169">
        <f>K102+1</f>
        <v>16</v>
      </c>
      <c r="L109" s="24" t="s">
        <v>14</v>
      </c>
      <c r="M109" s="65">
        <f>M108+1</f>
        <v>44674</v>
      </c>
      <c r="N109" s="129"/>
      <c r="O109" s="79"/>
      <c r="P109" s="69"/>
      <c r="Q109" s="40"/>
      <c r="R109" s="69"/>
      <c r="S109" s="69"/>
      <c r="T109" s="40"/>
      <c r="U109" s="169"/>
      <c r="V109" s="24"/>
      <c r="W109" s="65"/>
      <c r="X109" s="106"/>
      <c r="Y109" s="69"/>
      <c r="Z109" s="150"/>
    </row>
    <row r="110" spans="1:26" s="9" customFormat="1" x14ac:dyDescent="0.25">
      <c r="A110" s="170"/>
      <c r="B110" s="13"/>
      <c r="C110" s="36">
        <f>C109+1</f>
        <v>44535</v>
      </c>
      <c r="D110" s="130"/>
      <c r="E110" s="87"/>
      <c r="F110" s="4"/>
      <c r="G110" s="44"/>
      <c r="H110" s="4"/>
      <c r="I110" s="4"/>
      <c r="J110" s="59"/>
      <c r="K110" s="170"/>
      <c r="L110" s="23"/>
      <c r="M110" s="49">
        <f>M109+1</f>
        <v>44675</v>
      </c>
      <c r="N110" s="130"/>
      <c r="O110" s="80"/>
      <c r="P110" s="34"/>
      <c r="Q110" s="41"/>
      <c r="R110" s="34"/>
      <c r="S110" s="34"/>
      <c r="T110" s="41"/>
      <c r="U110" s="170"/>
      <c r="V110" s="23"/>
      <c r="W110" s="49"/>
      <c r="X110" s="105"/>
      <c r="Y110" s="22"/>
      <c r="Z110" s="144"/>
    </row>
    <row r="111" spans="1:26" x14ac:dyDescent="0.25">
      <c r="A111" s="170"/>
      <c r="B111" s="12" t="s">
        <v>15</v>
      </c>
      <c r="C111" s="50">
        <f t="shared" ref="C111:C115" si="47">C110+1</f>
        <v>44536</v>
      </c>
      <c r="D111" s="130" t="s">
        <v>56</v>
      </c>
      <c r="E111" s="91" t="s">
        <v>25</v>
      </c>
      <c r="F111" s="3"/>
      <c r="G111" s="42"/>
      <c r="H111" s="3"/>
      <c r="I111" s="3"/>
      <c r="J111" s="46"/>
      <c r="K111" s="170"/>
      <c r="L111" s="12" t="s">
        <v>15</v>
      </c>
      <c r="M111" s="50">
        <f t="shared" ref="M111:M115" si="48">M110+1</f>
        <v>44676</v>
      </c>
      <c r="N111" s="130" t="s">
        <v>56</v>
      </c>
      <c r="O111" s="101" t="s">
        <v>13</v>
      </c>
      <c r="Q111" s="43"/>
      <c r="T111" s="42"/>
      <c r="U111" s="170"/>
      <c r="V111" s="12"/>
      <c r="X111" s="37"/>
      <c r="Y111" s="3"/>
      <c r="Z111" s="143"/>
    </row>
    <row r="112" spans="1:26" x14ac:dyDescent="0.25">
      <c r="A112" s="170"/>
      <c r="B112" s="12" t="s">
        <v>16</v>
      </c>
      <c r="C112" s="50">
        <f t="shared" si="47"/>
        <v>44537</v>
      </c>
      <c r="D112" s="130"/>
      <c r="E112" s="92"/>
      <c r="F112" s="3"/>
      <c r="G112" s="42"/>
      <c r="H112" s="3"/>
      <c r="I112" s="3"/>
      <c r="J112" s="46"/>
      <c r="K112" s="170"/>
      <c r="L112" s="12" t="s">
        <v>16</v>
      </c>
      <c r="M112" s="50">
        <f t="shared" si="48"/>
        <v>44677</v>
      </c>
      <c r="N112" s="130"/>
      <c r="O112" s="91" t="s">
        <v>25</v>
      </c>
      <c r="Q112" s="42"/>
      <c r="T112" s="42"/>
      <c r="U112" s="170"/>
      <c r="V112" s="12"/>
      <c r="X112" s="37"/>
      <c r="Y112" s="3"/>
      <c r="Z112" s="143"/>
    </row>
    <row r="113" spans="1:26" x14ac:dyDescent="0.25">
      <c r="A113" s="170"/>
      <c r="B113" s="12" t="s">
        <v>17</v>
      </c>
      <c r="C113" s="50">
        <f t="shared" si="47"/>
        <v>44538</v>
      </c>
      <c r="D113" s="130"/>
      <c r="E113" s="92"/>
      <c r="F113" s="3"/>
      <c r="G113" s="42"/>
      <c r="H113" s="3"/>
      <c r="I113" s="3"/>
      <c r="J113" s="46"/>
      <c r="K113" s="170"/>
      <c r="L113" s="12" t="s">
        <v>17</v>
      </c>
      <c r="M113" s="50">
        <f t="shared" si="48"/>
        <v>44678</v>
      </c>
      <c r="N113" s="130"/>
      <c r="O113" s="92"/>
      <c r="Q113" s="42"/>
      <c r="T113" s="42"/>
      <c r="U113" s="170"/>
      <c r="V113" s="12"/>
      <c r="X113" s="37"/>
      <c r="Y113" s="3"/>
      <c r="Z113" s="143"/>
    </row>
    <row r="114" spans="1:26" x14ac:dyDescent="0.25">
      <c r="A114" s="170"/>
      <c r="B114" s="12" t="s">
        <v>18</v>
      </c>
      <c r="C114" s="50">
        <f t="shared" si="47"/>
        <v>44539</v>
      </c>
      <c r="D114" s="130"/>
      <c r="E114" s="93" t="s">
        <v>38</v>
      </c>
      <c r="F114" s="3"/>
      <c r="G114" s="42"/>
      <c r="H114" s="3"/>
      <c r="I114" s="3"/>
      <c r="J114" s="72"/>
      <c r="K114" s="170"/>
      <c r="L114" s="12" t="s">
        <v>18</v>
      </c>
      <c r="M114" s="50">
        <f t="shared" si="48"/>
        <v>44679</v>
      </c>
      <c r="N114" s="130"/>
      <c r="O114" s="93" t="s">
        <v>38</v>
      </c>
      <c r="Q114" s="42"/>
      <c r="T114" s="42"/>
      <c r="U114" s="170"/>
      <c r="V114" s="12"/>
      <c r="X114" s="37"/>
      <c r="Y114" s="3"/>
      <c r="Z114" s="143"/>
    </row>
    <row r="115" spans="1:26" x14ac:dyDescent="0.25">
      <c r="A115" s="171"/>
      <c r="B115" s="12" t="s">
        <v>19</v>
      </c>
      <c r="C115" s="50">
        <f t="shared" si="47"/>
        <v>44540</v>
      </c>
      <c r="D115" s="130"/>
      <c r="E115" s="94"/>
      <c r="G115" s="42"/>
      <c r="J115" s="46" t="s">
        <v>13</v>
      </c>
      <c r="K115" s="171"/>
      <c r="L115" s="12" t="s">
        <v>19</v>
      </c>
      <c r="M115" s="50">
        <f t="shared" si="48"/>
        <v>44680</v>
      </c>
      <c r="N115" s="130"/>
      <c r="O115" s="94"/>
      <c r="Q115" s="42"/>
      <c r="T115" s="42" t="s">
        <v>13</v>
      </c>
      <c r="U115" s="171"/>
      <c r="V115" s="12"/>
      <c r="X115" s="37"/>
      <c r="Z115" s="143"/>
    </row>
    <row r="116" spans="1:26" ht="15.95" customHeight="1" x14ac:dyDescent="0.25">
      <c r="A116" s="170">
        <f>A109+1</f>
        <v>17</v>
      </c>
      <c r="B116" s="11" t="s">
        <v>14</v>
      </c>
      <c r="C116" s="125">
        <f>C115+1</f>
        <v>44541</v>
      </c>
      <c r="D116" s="129"/>
      <c r="E116" s="95"/>
      <c r="F116" s="8"/>
      <c r="G116" s="40"/>
      <c r="H116" s="8"/>
      <c r="I116" s="8"/>
      <c r="J116" s="75"/>
      <c r="K116" s="169">
        <f>K109+1</f>
        <v>17</v>
      </c>
      <c r="L116" s="11" t="s">
        <v>14</v>
      </c>
      <c r="M116" s="125">
        <f>M115+1</f>
        <v>44681</v>
      </c>
      <c r="N116" s="129"/>
      <c r="O116" s="95"/>
      <c r="P116" s="8"/>
      <c r="Q116" s="40"/>
      <c r="R116" s="8"/>
      <c r="S116" s="8"/>
      <c r="T116" s="8"/>
      <c r="U116" s="169"/>
      <c r="V116" s="11"/>
      <c r="W116" s="38"/>
      <c r="X116" s="98"/>
      <c r="Y116" s="8"/>
      <c r="Z116" s="141"/>
    </row>
    <row r="117" spans="1:26" s="9" customFormat="1" x14ac:dyDescent="0.25">
      <c r="A117" s="170"/>
      <c r="B117" s="13"/>
      <c r="C117" s="36">
        <f>C116+1</f>
        <v>44542</v>
      </c>
      <c r="D117" s="130"/>
      <c r="E117" s="96"/>
      <c r="F117" s="4"/>
      <c r="G117" s="41"/>
      <c r="H117" s="4"/>
      <c r="I117" s="4"/>
      <c r="J117" s="76"/>
      <c r="K117" s="170"/>
      <c r="L117" s="13"/>
      <c r="M117" s="36">
        <f>M116+1</f>
        <v>44682</v>
      </c>
      <c r="N117" s="130"/>
      <c r="O117" s="96"/>
      <c r="P117" s="7"/>
      <c r="Q117" s="41"/>
      <c r="R117" s="7"/>
      <c r="S117" s="7"/>
      <c r="T117" s="7"/>
      <c r="U117" s="170"/>
      <c r="V117" s="13"/>
      <c r="W117" s="36"/>
      <c r="X117" s="99"/>
      <c r="Y117" s="4"/>
      <c r="Z117" s="142"/>
    </row>
    <row r="118" spans="1:26" x14ac:dyDescent="0.25">
      <c r="A118" s="170"/>
      <c r="B118" s="12" t="s">
        <v>15</v>
      </c>
      <c r="C118" s="50">
        <f t="shared" ref="C118:C122" si="49">C117+1</f>
        <v>44543</v>
      </c>
      <c r="D118" s="130"/>
      <c r="E118" s="94"/>
      <c r="F118" s="3"/>
      <c r="G118" s="42"/>
      <c r="H118" s="3"/>
      <c r="I118" s="3"/>
      <c r="J118" s="77" t="s">
        <v>11</v>
      </c>
      <c r="K118" s="170"/>
      <c r="L118" s="12" t="s">
        <v>15</v>
      </c>
      <c r="M118" s="50">
        <f t="shared" ref="M118:M122" si="50">M117+1</f>
        <v>44683</v>
      </c>
      <c r="N118" s="130"/>
      <c r="O118" s="94"/>
      <c r="Q118" s="42"/>
      <c r="T118" s="6" t="s">
        <v>11</v>
      </c>
      <c r="U118" s="170"/>
      <c r="V118" s="12"/>
      <c r="X118" s="37"/>
      <c r="Y118" s="3"/>
      <c r="Z118" s="143"/>
    </row>
    <row r="119" spans="1:26" x14ac:dyDescent="0.25">
      <c r="A119" s="170"/>
      <c r="B119" s="12" t="s">
        <v>16</v>
      </c>
      <c r="C119" s="50">
        <f t="shared" si="49"/>
        <v>44544</v>
      </c>
      <c r="D119" s="130"/>
      <c r="E119" s="94"/>
      <c r="F119" s="3"/>
      <c r="G119" s="42"/>
      <c r="H119" s="3"/>
      <c r="I119" s="3"/>
      <c r="J119" s="77"/>
      <c r="K119" s="170"/>
      <c r="L119" s="12" t="s">
        <v>16</v>
      </c>
      <c r="M119" s="50">
        <f t="shared" si="50"/>
        <v>44684</v>
      </c>
      <c r="N119" s="130"/>
      <c r="O119" s="94"/>
      <c r="Q119" s="42"/>
      <c r="U119" s="170"/>
      <c r="V119" s="12"/>
      <c r="X119" s="37"/>
      <c r="Y119" s="3"/>
      <c r="Z119" s="143"/>
    </row>
    <row r="120" spans="1:26" x14ac:dyDescent="0.25">
      <c r="A120" s="170"/>
      <c r="B120" s="12" t="s">
        <v>17</v>
      </c>
      <c r="C120" s="50">
        <f t="shared" si="49"/>
        <v>44545</v>
      </c>
      <c r="D120" s="130"/>
      <c r="E120" s="94"/>
      <c r="F120" s="3"/>
      <c r="G120" s="42" t="s">
        <v>13</v>
      </c>
      <c r="H120" s="3"/>
      <c r="I120" s="3"/>
      <c r="K120" s="170"/>
      <c r="L120" s="12" t="s">
        <v>17</v>
      </c>
      <c r="M120" s="50">
        <f t="shared" si="50"/>
        <v>44685</v>
      </c>
      <c r="N120" s="130"/>
      <c r="O120" s="97"/>
      <c r="Q120" s="42" t="s">
        <v>13</v>
      </c>
      <c r="U120" s="170"/>
      <c r="V120" s="12"/>
      <c r="X120" s="37"/>
      <c r="Y120" s="3"/>
      <c r="Z120" s="143"/>
    </row>
    <row r="121" spans="1:26" x14ac:dyDescent="0.25">
      <c r="A121" s="170"/>
      <c r="B121" s="12" t="s">
        <v>18</v>
      </c>
      <c r="C121" s="50">
        <f t="shared" si="49"/>
        <v>44546</v>
      </c>
      <c r="D121" s="130"/>
      <c r="E121" s="178" t="s">
        <v>54</v>
      </c>
      <c r="F121" s="179"/>
      <c r="G121" s="179"/>
      <c r="H121" s="179"/>
      <c r="I121" s="179"/>
      <c r="J121" s="180"/>
      <c r="K121" s="170"/>
      <c r="L121" s="12" t="s">
        <v>18</v>
      </c>
      <c r="M121" s="50">
        <f t="shared" si="50"/>
        <v>44686</v>
      </c>
      <c r="N121" s="130"/>
      <c r="O121" s="178" t="s">
        <v>54</v>
      </c>
      <c r="P121" s="179"/>
      <c r="Q121" s="179"/>
      <c r="R121" s="179"/>
      <c r="S121" s="179"/>
      <c r="T121" s="180"/>
      <c r="U121" s="170"/>
      <c r="V121" s="12"/>
      <c r="X121" s="37"/>
      <c r="Y121" s="3"/>
      <c r="Z121" s="143"/>
    </row>
    <row r="122" spans="1:26" x14ac:dyDescent="0.25">
      <c r="A122" s="171"/>
      <c r="B122" s="12" t="s">
        <v>19</v>
      </c>
      <c r="C122" s="50">
        <f t="shared" si="49"/>
        <v>44547</v>
      </c>
      <c r="D122" s="130"/>
      <c r="E122" s="181"/>
      <c r="F122" s="182"/>
      <c r="G122" s="182"/>
      <c r="H122" s="182"/>
      <c r="I122" s="182"/>
      <c r="J122" s="183"/>
      <c r="K122" s="171"/>
      <c r="L122" s="12" t="s">
        <v>19</v>
      </c>
      <c r="M122" s="50">
        <f t="shared" si="50"/>
        <v>44687</v>
      </c>
      <c r="N122" s="130"/>
      <c r="O122" s="181"/>
      <c r="P122" s="182"/>
      <c r="Q122" s="182"/>
      <c r="R122" s="182"/>
      <c r="S122" s="182"/>
      <c r="T122" s="183"/>
      <c r="U122" s="171"/>
      <c r="V122" s="12"/>
      <c r="X122" s="37"/>
      <c r="Z122" s="151"/>
    </row>
    <row r="123" spans="1:26" ht="15.95" customHeight="1" x14ac:dyDescent="0.25">
      <c r="A123" s="70"/>
      <c r="B123" s="11" t="s">
        <v>14</v>
      </c>
      <c r="C123" s="125">
        <f>C122+1</f>
        <v>44548</v>
      </c>
      <c r="D123" s="129"/>
      <c r="E123" s="98"/>
      <c r="F123" s="8"/>
      <c r="G123" s="8"/>
      <c r="H123" s="8"/>
      <c r="I123" s="8"/>
      <c r="J123" s="8"/>
      <c r="K123" s="70"/>
      <c r="L123" s="11" t="s">
        <v>14</v>
      </c>
      <c r="M123" s="125">
        <f>M122+1</f>
        <v>44688</v>
      </c>
      <c r="N123" s="129"/>
      <c r="O123" s="98"/>
      <c r="P123" s="8"/>
      <c r="Q123" s="8"/>
      <c r="R123" s="8"/>
      <c r="S123" s="8"/>
      <c r="T123" s="8"/>
      <c r="U123" s="70"/>
      <c r="V123" s="11"/>
      <c r="W123" s="38"/>
      <c r="X123" s="98"/>
      <c r="Y123" s="8"/>
      <c r="Z123" s="141"/>
    </row>
    <row r="124" spans="1:26" s="9" customFormat="1" x14ac:dyDescent="0.25">
      <c r="A124" s="26"/>
      <c r="B124" s="13"/>
      <c r="C124" s="36">
        <f>C123+1</f>
        <v>44549</v>
      </c>
      <c r="D124" s="130"/>
      <c r="E124" s="99"/>
      <c r="F124" s="4"/>
      <c r="G124" s="4"/>
      <c r="H124" s="4"/>
      <c r="I124" s="4"/>
      <c r="J124" s="7"/>
      <c r="K124" s="26"/>
      <c r="L124" s="13"/>
      <c r="M124" s="36">
        <f>M123+1</f>
        <v>44689</v>
      </c>
      <c r="N124" s="130"/>
      <c r="O124" s="99"/>
      <c r="P124" s="4"/>
      <c r="Q124" s="4"/>
      <c r="R124" s="4"/>
      <c r="S124" s="4"/>
      <c r="T124" s="7"/>
      <c r="U124" s="26"/>
      <c r="V124" s="13"/>
      <c r="W124" s="36"/>
      <c r="X124" s="99"/>
      <c r="Y124" s="4"/>
      <c r="Z124" s="142"/>
    </row>
    <row r="125" spans="1:26" x14ac:dyDescent="0.25">
      <c r="A125" s="26"/>
      <c r="B125" s="12" t="s">
        <v>15</v>
      </c>
      <c r="C125" s="50">
        <f t="shared" ref="C125" si="51">C124+1</f>
        <v>44550</v>
      </c>
      <c r="D125" s="130"/>
      <c r="E125" s="37" t="s">
        <v>11</v>
      </c>
      <c r="F125" s="3"/>
      <c r="G125" s="3" t="s">
        <v>11</v>
      </c>
      <c r="H125" s="3"/>
      <c r="I125" s="3"/>
      <c r="K125" s="26"/>
      <c r="L125" s="12" t="s">
        <v>15</v>
      </c>
      <c r="M125" s="50">
        <f t="shared" ref="M125" si="52">M124+1</f>
        <v>44690</v>
      </c>
      <c r="N125" s="130"/>
      <c r="O125" s="37" t="s">
        <v>11</v>
      </c>
      <c r="P125" s="3"/>
      <c r="Q125" s="3" t="s">
        <v>11</v>
      </c>
      <c r="R125" s="3"/>
      <c r="S125" s="3"/>
      <c r="U125" s="26"/>
      <c r="V125" s="12"/>
      <c r="X125" s="37"/>
      <c r="Y125" s="3"/>
      <c r="Z125" s="143"/>
    </row>
    <row r="126" spans="1:26" x14ac:dyDescent="0.25">
      <c r="A126" s="26"/>
      <c r="B126" s="12"/>
      <c r="D126" s="130"/>
      <c r="E126" s="37"/>
      <c r="F126" s="3"/>
      <c r="G126" s="3"/>
      <c r="H126" s="3"/>
      <c r="I126" s="3"/>
      <c r="K126" s="26"/>
      <c r="L126" s="12"/>
      <c r="N126" s="130"/>
      <c r="O126" s="37"/>
      <c r="P126" s="3"/>
      <c r="Q126" s="3"/>
      <c r="R126" s="3"/>
      <c r="S126" s="3"/>
      <c r="U126" s="26"/>
      <c r="V126" s="12"/>
      <c r="X126" s="37"/>
      <c r="Y126" s="3"/>
      <c r="Z126" s="143"/>
    </row>
    <row r="127" spans="1:26" ht="15.95" customHeight="1" x14ac:dyDescent="0.25">
      <c r="A127" s="175" t="s">
        <v>24</v>
      </c>
      <c r="B127" s="21"/>
      <c r="C127" s="28" t="s">
        <v>14</v>
      </c>
      <c r="D127" s="129"/>
      <c r="E127" s="31">
        <f ca="1">COUNTIF(INDIRECT("B"&amp;MATCH("Classes Begin",E$1:E$126,0)):INDIRECT("B"&amp;MATCH("Classes End",E$1:E$126,0)),$C127)</f>
        <v>15</v>
      </c>
      <c r="F127" s="20">
        <f ca="1">COUNTIF(INDIRECT("B"&amp;MATCH("Classes Begin",F$1:F$126,0)):INDIRECT("B"&amp;MATCH("Classes End",F$1:F$126,0)),$C127)</f>
        <v>8</v>
      </c>
      <c r="G127" s="20">
        <f ca="1">COUNTIF(INDIRECT("B"&amp;MATCH("Classes Begin",G$1:G$126,0)):INDIRECT("B"&amp;MATCH("Classes End",G$1:G$126,0)),$C127)</f>
        <v>8</v>
      </c>
      <c r="H127" s="20">
        <f ca="1">COUNTIF(INDIRECT("B"&amp;MATCH("Classes Begin",H$1:H$126,0)):INDIRECT("B"&amp;MATCH("Classes End",H$1:H$126,0)),$C127)</f>
        <v>5</v>
      </c>
      <c r="I127" s="20">
        <f ca="1">COUNTIF(INDIRECT("B"&amp;MATCH("Classes Begin",I$1:I$126,0)):INDIRECT("B"&amp;MATCH("Classes End",I$1:I$126,0)),$C127)</f>
        <v>5</v>
      </c>
      <c r="J127" s="20">
        <f ca="1">COUNTIF(INDIRECT("B"&amp;MATCH("Classes Begin",J$1:J$126,0)):INDIRECT("B"&amp;MATCH("Classes End",J$1:J$126,0)),$C127)</f>
        <v>5</v>
      </c>
      <c r="K127" s="169" t="s">
        <v>24</v>
      </c>
      <c r="L127" s="21"/>
      <c r="M127" s="28" t="s">
        <v>14</v>
      </c>
      <c r="N127" s="132"/>
      <c r="O127" s="31">
        <f ca="1">COUNTIF(INDIRECT("L"&amp;MATCH("Classes Begin",O$1:O$126,0)):INDIRECT("L"&amp;MATCH("Classes End",O$1:O$126,0)),$M127)</f>
        <v>15</v>
      </c>
      <c r="P127" s="20">
        <f ca="1">COUNTIF(INDIRECT("L"&amp;MATCH("Classes Begin",P$1:P$126,0)):INDIRECT("L"&amp;MATCH("Classes End",P$1:P$126,0)),$M127)</f>
        <v>8</v>
      </c>
      <c r="Q127" s="20">
        <f ca="1">COUNTIF(INDIRECT("L"&amp;MATCH("Classes Begin",Q$1:Q$126,0)):INDIRECT("L"&amp;MATCH("Classes End",Q$1:Q$126,0)),$M127)</f>
        <v>8</v>
      </c>
      <c r="R127" s="20">
        <f ca="1">COUNTIF(INDIRECT("L"&amp;MATCH("Classes Begin",R$1:R$126,0)):INDIRECT("L"&amp;MATCH("Classes End",R$1:R$126,0)),$M127)</f>
        <v>5</v>
      </c>
      <c r="S127" s="20">
        <f ca="1">COUNTIF(INDIRECT("L"&amp;MATCH("Classes Begin",S$1:S$126,0)):INDIRECT("L"&amp;MATCH("Classes End",S$1:S$126,0)),$M127)</f>
        <v>5</v>
      </c>
      <c r="T127" s="135">
        <f ca="1">COUNTIF(INDIRECT("L"&amp;MATCH("Classes Begin",T$1:T$126,0)):INDIRECT("L"&amp;MATCH("Classes End",T$1:T$126,0)),$M127)</f>
        <v>5</v>
      </c>
      <c r="U127" s="175" t="s">
        <v>24</v>
      </c>
      <c r="V127" s="21"/>
      <c r="W127" s="28" t="s">
        <v>14</v>
      </c>
      <c r="X127" s="31">
        <f ca="1">COUNTIF(INDIRECT("V"&amp;MATCH("Classes Begin",X$1:X$126,0)):INDIRECT("V"&amp;MATCH("Classes End",X$1:X$126,0)),$W127)</f>
        <v>12</v>
      </c>
      <c r="Y127" s="20">
        <f ca="1">COUNTIF(INDIRECT("V"&amp;MATCH("Classes Begin",Y$1:Y$126,0)):INDIRECT("V"&amp;MATCH("Classes End",Y$1:Y$126,0)),$W127)</f>
        <v>6</v>
      </c>
      <c r="Z127" s="135">
        <f ca="1">COUNTIF(INDIRECT("V"&amp;MATCH("Classes Begin",Z$1:Z$126,0)):INDIRECT("V"&amp;MATCH("Classes End",Z$1:Z$126,0)),$W127)</f>
        <v>6</v>
      </c>
    </row>
    <row r="128" spans="1:26" x14ac:dyDescent="0.25">
      <c r="A128" s="176"/>
      <c r="B128" s="16"/>
      <c r="C128" s="29" t="s">
        <v>15</v>
      </c>
      <c r="D128" s="130"/>
      <c r="E128" s="32">
        <f ca="1">COUNTIF(INDIRECT("B"&amp;MATCH("Classes Begin",E$1:E$126,0)):INDIRECT("B"&amp;MATCH("Classes End",E$1:E$126,0)),$C128)</f>
        <v>14</v>
      </c>
      <c r="F128" s="15">
        <f ca="1">COUNTIF(INDIRECT("B"&amp;MATCH("Classes Begin",F$1:F$126,0)):INDIRECT("B"&amp;MATCH("Classes End",F$1:F$126,0)),$C128)</f>
        <v>7</v>
      </c>
      <c r="G128" s="15">
        <f ca="1">COUNTIF(INDIRECT("B"&amp;MATCH("Classes Begin",G$1:G$126,0)):INDIRECT("B"&amp;MATCH("Classes End",G$1:G$126,0)),$C128)</f>
        <v>9</v>
      </c>
      <c r="H128" s="15">
        <f ca="1">COUNTIF(INDIRECT("B"&amp;MATCH("Classes Begin",H$1:H$126,0)):INDIRECT("B"&amp;MATCH("Classes End",H$1:H$126,0)),$C128)</f>
        <v>4</v>
      </c>
      <c r="I128" s="15">
        <f ca="1">COUNTIF(INDIRECT("B"&amp;MATCH("Classes Begin",I$1:I$126,0)):INDIRECT("B"&amp;MATCH("Classes End",I$1:I$126,0)),$C128)</f>
        <v>5</v>
      </c>
      <c r="J128" s="15">
        <f ca="1">COUNTIF(INDIRECT("B"&amp;MATCH("Classes Begin",J$1:J$126,0)):INDIRECT("B"&amp;MATCH("Classes End",J$1:J$126,0)),$C128)</f>
        <v>6</v>
      </c>
      <c r="K128" s="170"/>
      <c r="L128" s="16"/>
      <c r="M128" s="29" t="s">
        <v>15</v>
      </c>
      <c r="N128" s="133"/>
      <c r="O128" s="32">
        <f ca="1">COUNTIF(INDIRECT("L"&amp;MATCH("Classes Begin",O$1:O$126,0)):INDIRECT("L"&amp;MATCH("Classes End",O$1:O$126,0)),$M128)</f>
        <v>14</v>
      </c>
      <c r="P128" s="15">
        <f ca="1">COUNTIF(INDIRECT("L"&amp;MATCH("Classes Begin",P$1:P$126,0)):INDIRECT("L"&amp;MATCH("Classes End",P$1:P$126,0)),$M128)</f>
        <v>7</v>
      </c>
      <c r="Q128" s="15">
        <f ca="1">COUNTIF(INDIRECT("L"&amp;MATCH("Classes Begin",Q$1:Q$126,0)):INDIRECT("L"&amp;MATCH("Classes End",Q$1:Q$126,0)),$M128)</f>
        <v>8</v>
      </c>
      <c r="R128" s="15">
        <f ca="1">COUNTIF(INDIRECT("L"&amp;MATCH("Classes Begin",R$1:R$126,0)):INDIRECT("L"&amp;MATCH("Classes End",R$1:R$126,0)),$M128)</f>
        <v>4</v>
      </c>
      <c r="S128" s="15">
        <f ca="1">COUNTIF(INDIRECT("L"&amp;MATCH("Classes Begin",S$1:S$126,0)):INDIRECT("L"&amp;MATCH("Classes End",S$1:S$126,0)),$M128)</f>
        <v>5</v>
      </c>
      <c r="T128" s="136">
        <f ca="1">COUNTIF(INDIRECT("L"&amp;MATCH("Classes Begin",T$1:T$126,0)):INDIRECT("L"&amp;MATCH("Classes End",T$1:T$126,0)),$M128)</f>
        <v>5</v>
      </c>
      <c r="U128" s="176"/>
      <c r="V128" s="16"/>
      <c r="W128" s="29" t="s">
        <v>15</v>
      </c>
      <c r="X128" s="32">
        <f ca="1">COUNTIF(INDIRECT("V"&amp;MATCH("Classes Begin",X$1:X$126,0)):INDIRECT("V"&amp;MATCH("Classes End",X$1:X$126,0)),$W128)</f>
        <v>10</v>
      </c>
      <c r="Y128" s="15">
        <f ca="1">COUNTIF(INDIRECT("V"&amp;MATCH("Classes Begin",Y$1:Y$126,0)):INDIRECT("V"&amp;MATCH("Classes End",Y$1:Y$126,0)),$W128)</f>
        <v>5</v>
      </c>
      <c r="Z128" s="136">
        <f ca="1">COUNTIF(INDIRECT("V"&amp;MATCH("Classes Begin",Z$1:Z$126,0)):INDIRECT("V"&amp;MATCH("Classes End",Z$1:Z$126,0)),$W128)</f>
        <v>5</v>
      </c>
    </row>
    <row r="129" spans="1:26" x14ac:dyDescent="0.25">
      <c r="A129" s="176"/>
      <c r="B129" s="16"/>
      <c r="C129" s="29" t="s">
        <v>16</v>
      </c>
      <c r="D129" s="130"/>
      <c r="E129" s="32">
        <f ca="1">COUNTIF(INDIRECT("B"&amp;MATCH("Classes Begin",E$1:E$126,0)):INDIRECT("B"&amp;MATCH("Classes End",E$1:E$126,0)),$C129)</f>
        <v>15</v>
      </c>
      <c r="F129" s="15">
        <f ca="1">COUNTIF(INDIRECT("B"&amp;MATCH("Classes Begin",F$1:F$126,0)):INDIRECT("B"&amp;MATCH("Classes End",F$1:F$126,0)),$C129)</f>
        <v>8</v>
      </c>
      <c r="G129" s="15">
        <f ca="1">COUNTIF(INDIRECT("B"&amp;MATCH("Classes Begin",G$1:G$126,0)):INDIRECT("B"&amp;MATCH("Classes End",G$1:G$126,0)),$C129)</f>
        <v>9</v>
      </c>
      <c r="H129" s="15">
        <f ca="1">COUNTIF(INDIRECT("B"&amp;MATCH("Classes Begin",H$1:H$126,0)):INDIRECT("B"&amp;MATCH("Classes End",H$1:H$126,0)),$C129)</f>
        <v>5</v>
      </c>
      <c r="I129" s="15">
        <f ca="1">COUNTIF(INDIRECT("B"&amp;MATCH("Classes Begin",I$1:I$126,0)):INDIRECT("B"&amp;MATCH("Classes End",I$1:I$126,0)),$C129)</f>
        <v>5</v>
      </c>
      <c r="J129" s="15">
        <f ca="1">COUNTIF(INDIRECT("B"&amp;MATCH("Classes Begin",J$1:J$126,0)):INDIRECT("B"&amp;MATCH("Classes End",J$1:J$126,0)),$C129)</f>
        <v>6</v>
      </c>
      <c r="K129" s="170"/>
      <c r="L129" s="16"/>
      <c r="M129" s="29" t="s">
        <v>16</v>
      </c>
      <c r="N129" s="133"/>
      <c r="O129" s="32">
        <f ca="1">COUNTIF(INDIRECT("L"&amp;MATCH("Classes Begin",O$1:O$126,0)):INDIRECT("L"&amp;MATCH("Classes End",O$1:O$126,0)),$M129)</f>
        <v>14</v>
      </c>
      <c r="P129" s="15">
        <f ca="1">COUNTIF(INDIRECT("L"&amp;MATCH("Classes Begin",P$1:P$126,0)):INDIRECT("L"&amp;MATCH("Classes End",P$1:P$126,0)),$M129)</f>
        <v>8</v>
      </c>
      <c r="Q129" s="15">
        <f ca="1">COUNTIF(INDIRECT("L"&amp;MATCH("Classes Begin",Q$1:Q$126,0)):INDIRECT("L"&amp;MATCH("Classes End",Q$1:Q$126,0)),$M129)</f>
        <v>8</v>
      </c>
      <c r="R129" s="15">
        <f ca="1">COUNTIF(INDIRECT("L"&amp;MATCH("Classes Begin",R$1:R$126,0)):INDIRECT("L"&amp;MATCH("Classes End",R$1:R$126,0)),$M129)</f>
        <v>5</v>
      </c>
      <c r="S129" s="15">
        <f ca="1">COUNTIF(INDIRECT("L"&amp;MATCH("Classes Begin",S$1:S$126,0)):INDIRECT("L"&amp;MATCH("Classes End",S$1:S$126,0)),$M129)</f>
        <v>5</v>
      </c>
      <c r="T129" s="136">
        <f ca="1">COUNTIF(INDIRECT("L"&amp;MATCH("Classes Begin",T$1:T$126,0)):INDIRECT("L"&amp;MATCH("Classes End",T$1:T$126,0)),$M129)</f>
        <v>5</v>
      </c>
      <c r="U129" s="176"/>
      <c r="V129" s="16"/>
      <c r="W129" s="29" t="s">
        <v>16</v>
      </c>
      <c r="X129" s="32">
        <f ca="1">COUNTIF(INDIRECT("V"&amp;MATCH("Classes Begin",X$1:X$126,0)):INDIRECT("V"&amp;MATCH("Classes End",X$1:X$126,0)),$W129)</f>
        <v>12</v>
      </c>
      <c r="Y129" s="15">
        <f ca="1">COUNTIF(INDIRECT("V"&amp;MATCH("Classes Begin",Y$1:Y$126,0)):INDIRECT("V"&amp;MATCH("Classes End",Y$1:Y$126,0)),$W129)</f>
        <v>6</v>
      </c>
      <c r="Z129" s="136">
        <f ca="1">COUNTIF(INDIRECT("V"&amp;MATCH("Classes Begin",Z$1:Z$126,0)):INDIRECT("V"&amp;MATCH("Classes End",Z$1:Z$126,0)),$W129)</f>
        <v>6</v>
      </c>
    </row>
    <row r="130" spans="1:26" x14ac:dyDescent="0.25">
      <c r="A130" s="176"/>
      <c r="B130" s="16"/>
      <c r="C130" s="29" t="s">
        <v>17</v>
      </c>
      <c r="D130" s="130"/>
      <c r="E130" s="32">
        <f ca="1">COUNTIF(INDIRECT("B"&amp;MATCH("Classes Begin",E$1:E$126,0)):INDIRECT("B"&amp;MATCH("Classes End",E$1:E$126,0)),$C130)</f>
        <v>15</v>
      </c>
      <c r="F130" s="15">
        <f ca="1">COUNTIF(INDIRECT("B"&amp;MATCH("Classes Begin",F$1:F$126,0)):INDIRECT("B"&amp;MATCH("Classes End",F$1:F$126,0)),$C130)</f>
        <v>8</v>
      </c>
      <c r="G130" s="15">
        <f ca="1">COUNTIF(INDIRECT("B"&amp;MATCH("Classes Begin",G$1:G$126,0)):INDIRECT("B"&amp;MATCH("Classes End",G$1:G$126,0)),$C130)</f>
        <v>9</v>
      </c>
      <c r="H130" s="15">
        <f ca="1">COUNTIF(INDIRECT("B"&amp;MATCH("Classes Begin",H$1:H$126,0)):INDIRECT("B"&amp;MATCH("Classes End",H$1:H$126,0)),$C130)</f>
        <v>5</v>
      </c>
      <c r="I130" s="15">
        <f ca="1">COUNTIF(INDIRECT("B"&amp;MATCH("Classes Begin",I$1:I$126,0)):INDIRECT("B"&amp;MATCH("Classes End",I$1:I$126,0)),$C130)</f>
        <v>5</v>
      </c>
      <c r="J130" s="15">
        <f ca="1">COUNTIF(INDIRECT("B"&amp;MATCH("Classes Begin",J$1:J$126,0)):INDIRECT("B"&amp;MATCH("Classes End",J$1:J$126,0)),$C130)</f>
        <v>6</v>
      </c>
      <c r="K130" s="170"/>
      <c r="L130" s="16"/>
      <c r="M130" s="29" t="s">
        <v>17</v>
      </c>
      <c r="N130" s="133"/>
      <c r="O130" s="32">
        <f ca="1">COUNTIF(INDIRECT("L"&amp;MATCH("Classes Begin",O$1:O$126,0)):INDIRECT("L"&amp;MATCH("Classes End",O$1:O$126,0)),$M130)</f>
        <v>14</v>
      </c>
      <c r="P130" s="15">
        <f ca="1">COUNTIF(INDIRECT("L"&amp;MATCH("Classes Begin",P$1:P$126,0)):INDIRECT("L"&amp;MATCH("Classes End",P$1:P$126,0)),$M130)</f>
        <v>8</v>
      </c>
      <c r="Q130" s="15">
        <f ca="1">COUNTIF(INDIRECT("L"&amp;MATCH("Classes Begin",Q$1:Q$126,0)):INDIRECT("L"&amp;MATCH("Classes End",Q$1:Q$126,0)),$M130)</f>
        <v>8</v>
      </c>
      <c r="R130" s="15">
        <f ca="1">COUNTIF(INDIRECT("L"&amp;MATCH("Classes Begin",R$1:R$126,0)):INDIRECT("L"&amp;MATCH("Classes End",R$1:R$126,0)),$M130)</f>
        <v>5</v>
      </c>
      <c r="S130" s="15">
        <f ca="1">COUNTIF(INDIRECT("L"&amp;MATCH("Classes Begin",S$1:S$126,0)):INDIRECT("L"&amp;MATCH("Classes End",S$1:S$126,0)),$M130)</f>
        <v>5</v>
      </c>
      <c r="T130" s="136">
        <f ca="1">COUNTIF(INDIRECT("L"&amp;MATCH("Classes Begin",T$1:T$126,0)):INDIRECT("L"&amp;MATCH("Classes End",T$1:T$126,0)),$M130)</f>
        <v>5</v>
      </c>
      <c r="U130" s="176"/>
      <c r="V130" s="16"/>
      <c r="W130" s="29" t="s">
        <v>17</v>
      </c>
      <c r="X130" s="32">
        <f ca="1">COUNTIF(INDIRECT("V"&amp;MATCH("Classes Begin",X$1:X$126,0)):INDIRECT("V"&amp;MATCH("Classes End",X$1:X$126,0)),$W130)</f>
        <v>12</v>
      </c>
      <c r="Y130" s="15">
        <f ca="1">COUNTIF(INDIRECT("V"&amp;MATCH("Classes Begin",Y$1:Y$126,0)):INDIRECT("V"&amp;MATCH("Classes End",Y$1:Y$126,0)),$W130)</f>
        <v>6</v>
      </c>
      <c r="Z130" s="136">
        <f ca="1">COUNTIF(INDIRECT("V"&amp;MATCH("Classes Begin",Z$1:Z$126,0)):INDIRECT("V"&amp;MATCH("Classes End",Z$1:Z$126,0)),$W130)</f>
        <v>6</v>
      </c>
    </row>
    <row r="131" spans="1:26" x14ac:dyDescent="0.25">
      <c r="A131" s="176"/>
      <c r="B131" s="16"/>
      <c r="C131" s="29" t="s">
        <v>18</v>
      </c>
      <c r="D131" s="130"/>
      <c r="E131" s="32">
        <f ca="1">COUNTIF(INDIRECT("B"&amp;MATCH("Classes Begin",E$1:E$126,0)):INDIRECT("B"&amp;MATCH("Classes End",E$1:E$126,0)),$C131)</f>
        <v>13</v>
      </c>
      <c r="F131" s="15">
        <f ca="1">COUNTIF(INDIRECT("B"&amp;MATCH("Classes Begin",F$1:F$126,0)):INDIRECT("B"&amp;MATCH("Classes End",F$1:F$126,0)),$C131)</f>
        <v>8</v>
      </c>
      <c r="G131" s="15">
        <f ca="1">COUNTIF(INDIRECT("B"&amp;MATCH("Classes Begin",G$1:G$126,0)):INDIRECT("B"&amp;MATCH("Classes End",G$1:G$126,0)),$C131)</f>
        <v>6</v>
      </c>
      <c r="H131" s="15">
        <f ca="1">COUNTIF(INDIRECT("B"&amp;MATCH("Classes Begin",H$1:H$126,0)):INDIRECT("B"&amp;MATCH("Classes End",H$1:H$126,0)),$C131)</f>
        <v>5</v>
      </c>
      <c r="I131" s="15">
        <f ca="1">COUNTIF(INDIRECT("B"&amp;MATCH("Classes Begin",I$1:I$126,0)):INDIRECT("B"&amp;MATCH("Classes End",I$1:I$126,0)),$C131)</f>
        <v>5</v>
      </c>
      <c r="J131" s="15">
        <f ca="1">COUNTIF(INDIRECT("B"&amp;MATCH("Classes Begin",J$1:J$126,0)):INDIRECT("B"&amp;MATCH("Classes End",J$1:J$126,0)),$C131)</f>
        <v>4</v>
      </c>
      <c r="K131" s="170"/>
      <c r="L131" s="16"/>
      <c r="M131" s="29" t="s">
        <v>18</v>
      </c>
      <c r="N131" s="133"/>
      <c r="O131" s="32">
        <f ca="1">COUNTIF(INDIRECT("L"&amp;MATCH("Classes Begin",O$1:O$126,0)):INDIRECT("L"&amp;MATCH("Classes End",O$1:O$126,0)),$M131)</f>
        <v>14</v>
      </c>
      <c r="P131" s="15">
        <f ca="1">COUNTIF(INDIRECT("L"&amp;MATCH("Classes Begin",P$1:P$126,0)):INDIRECT("L"&amp;MATCH("Classes End",P$1:P$126,0)),$M131)</f>
        <v>8</v>
      </c>
      <c r="Q131" s="15">
        <f ca="1">COUNTIF(INDIRECT("L"&amp;MATCH("Classes Begin",Q$1:Q$126,0)):INDIRECT("L"&amp;MATCH("Classes End",Q$1:Q$126,0)),$M131)</f>
        <v>7</v>
      </c>
      <c r="R131" s="15">
        <f ca="1">COUNTIF(INDIRECT("L"&amp;MATCH("Classes Begin",R$1:R$126,0)):INDIRECT("L"&amp;MATCH("Classes End",R$1:R$126,0)),$M131)</f>
        <v>5</v>
      </c>
      <c r="S131" s="15">
        <f ca="1">COUNTIF(INDIRECT("L"&amp;MATCH("Classes Begin",S$1:S$126,0)):INDIRECT("L"&amp;MATCH("Classes End",S$1:S$126,0)),$M131)</f>
        <v>5</v>
      </c>
      <c r="T131" s="136">
        <f ca="1">COUNTIF(INDIRECT("L"&amp;MATCH("Classes Begin",T$1:T$126,0)):INDIRECT("L"&amp;MATCH("Classes End",T$1:T$126,0)),$M131)</f>
        <v>5</v>
      </c>
      <c r="U131" s="176"/>
      <c r="V131" s="16"/>
      <c r="W131" s="29" t="s">
        <v>18</v>
      </c>
      <c r="X131" s="32">
        <f ca="1">COUNTIF(INDIRECT("V"&amp;MATCH("Classes Begin",X$1:X$126,0)):INDIRECT("V"&amp;MATCH("Classes End",X$1:X$126,0)),$W131)</f>
        <v>12</v>
      </c>
      <c r="Y131" s="15">
        <f ca="1">COUNTIF(INDIRECT("V"&amp;MATCH("Classes Begin",Y$1:Y$126,0)):INDIRECT("V"&amp;MATCH("Classes End",Y$1:Y$126,0)),$W131)</f>
        <v>6</v>
      </c>
      <c r="Z131" s="136">
        <f ca="1">COUNTIF(INDIRECT("V"&amp;MATCH("Classes Begin",Z$1:Z$126,0)):INDIRECT("V"&amp;MATCH("Classes End",Z$1:Z$126,0)),$W131)</f>
        <v>6</v>
      </c>
    </row>
    <row r="132" spans="1:26" x14ac:dyDescent="0.25">
      <c r="A132" s="177"/>
      <c r="B132" s="17"/>
      <c r="C132" s="30" t="s">
        <v>19</v>
      </c>
      <c r="D132" s="131"/>
      <c r="E132" s="33">
        <f ca="1">COUNTIF(INDIRECT("B"&amp;MATCH("Classes Begin",E$1:E$126,0)):INDIRECT("B"&amp;MATCH("Classes End",E$1:E$126,0)),$C132)</f>
        <v>14</v>
      </c>
      <c r="F132" s="14">
        <f ca="1">COUNTIF(INDIRECT("B"&amp;MATCH("Classes Begin",F$1:F$126,0)):INDIRECT("B"&amp;MATCH("Classes End",F$1:F$126,0)),$C132)</f>
        <v>8</v>
      </c>
      <c r="G132" s="14">
        <f ca="1">COUNTIF(INDIRECT("B"&amp;MATCH("Classes Begin",G$1:G$126,0)):INDIRECT("B"&amp;MATCH("Classes End",G$1:G$126,0)),$C132)</f>
        <v>7</v>
      </c>
      <c r="H132" s="14">
        <f ca="1">COUNTIF(INDIRECT("B"&amp;MATCH("Classes Begin",H$1:H$126,0)):INDIRECT("B"&amp;MATCH("Classes End",H$1:H$126,0)),$C132)</f>
        <v>5</v>
      </c>
      <c r="I132" s="14">
        <f ca="1">COUNTIF(INDIRECT("B"&amp;MATCH("Classes Begin",I$1:I$126,0)):INDIRECT("B"&amp;MATCH("Classes End",I$1:I$126,0)),$C132)</f>
        <v>5</v>
      </c>
      <c r="J132" s="14">
        <f ca="1">COUNTIF(INDIRECT("B"&amp;MATCH("Classes Begin",J$1:J$126,0)):INDIRECT("B"&amp;MATCH("Classes End",J$1:J$126,0)),$C132)</f>
        <v>5</v>
      </c>
      <c r="K132" s="171"/>
      <c r="L132" s="17"/>
      <c r="M132" s="30" t="s">
        <v>19</v>
      </c>
      <c r="N132" s="134"/>
      <c r="O132" s="33">
        <f ca="1">COUNTIF(INDIRECT("L"&amp;MATCH("Classes Begin",O$1:O$126,0)):INDIRECT("L"&amp;MATCH("Classes End",O$1:O$126,0)),$M132)</f>
        <v>14</v>
      </c>
      <c r="P132" s="14">
        <f ca="1">COUNTIF(INDIRECT("L"&amp;MATCH("Classes Begin",P$1:P$126,0)):INDIRECT("L"&amp;MATCH("Classes End",P$1:P$126,0)),$M132)</f>
        <v>8</v>
      </c>
      <c r="Q132" s="14">
        <f ca="1">COUNTIF(INDIRECT("L"&amp;MATCH("Classes Begin",Q$1:Q$126,0)):INDIRECT("L"&amp;MATCH("Classes End",Q$1:Q$126,0)),$M132)</f>
        <v>7</v>
      </c>
      <c r="R132" s="14">
        <f ca="1">COUNTIF(INDIRECT("L"&amp;MATCH("Classes Begin",R$1:R$126,0)):INDIRECT("L"&amp;MATCH("Classes End",R$1:R$126,0)),$M132)</f>
        <v>5</v>
      </c>
      <c r="S132" s="14">
        <f ca="1">COUNTIF(INDIRECT("L"&amp;MATCH("Classes Begin",S$1:S$126,0)):INDIRECT("L"&amp;MATCH("Classes End",S$1:S$126,0)),$M132)</f>
        <v>5</v>
      </c>
      <c r="T132" s="137">
        <f ca="1">COUNTIF(INDIRECT("L"&amp;MATCH("Classes Begin",T$1:T$126,0)):INDIRECT("L"&amp;MATCH("Classes End",T$1:T$126,0)),$M132)</f>
        <v>5</v>
      </c>
      <c r="U132" s="177"/>
      <c r="V132" s="17"/>
      <c r="W132" s="30" t="s">
        <v>19</v>
      </c>
      <c r="X132" s="33">
        <f ca="1">COUNTIF(INDIRECT("V"&amp;MATCH("Classes Begin",X$1:X$126,0)):INDIRECT("V"&amp;MATCH("Classes End",X$1:X$126,0)),$W132)</f>
        <v>12</v>
      </c>
      <c r="Y132" s="14">
        <f ca="1">COUNTIF(INDIRECT("V"&amp;MATCH("Classes Begin",Y$1:Y$126,0)):INDIRECT("V"&amp;MATCH("Classes End",Y$1:Y$126,0)),$W132)</f>
        <v>6</v>
      </c>
      <c r="Z132" s="137">
        <f ca="1">COUNTIF(INDIRECT("V"&amp;MATCH("Classes Begin",Z$1:Z$126,0)):INDIRECT("V"&amp;MATCH("Classes End",Z$1:Z$126,0)),$W132)</f>
        <v>6</v>
      </c>
    </row>
    <row r="133" spans="1:26" x14ac:dyDescent="0.25">
      <c r="A133" s="26"/>
      <c r="B133" s="1"/>
      <c r="D133" s="130"/>
      <c r="E133" s="37"/>
      <c r="F133" s="3"/>
      <c r="G133" s="3"/>
      <c r="H133" s="3"/>
      <c r="I133" s="3"/>
      <c r="K133" s="26"/>
      <c r="L133" s="1"/>
      <c r="N133" s="130"/>
      <c r="O133" s="37"/>
      <c r="P133" s="3"/>
      <c r="Q133" s="3"/>
      <c r="R133" s="3"/>
      <c r="S133" s="3"/>
      <c r="U133" s="26"/>
      <c r="V133" s="1"/>
      <c r="X133" s="37"/>
      <c r="Y133" s="3"/>
      <c r="Z133" s="143"/>
    </row>
    <row r="134" spans="1:26" x14ac:dyDescent="0.25">
      <c r="A134" s="27"/>
      <c r="B134" s="1"/>
      <c r="C134" s="29" t="s">
        <v>40</v>
      </c>
      <c r="D134" s="130"/>
      <c r="E134" s="100">
        <f ca="1">(E128+E130+E132)*50/60+2.5</f>
        <v>38.333333333333336</v>
      </c>
      <c r="F134" s="3"/>
      <c r="G134" s="3"/>
      <c r="H134" s="3"/>
      <c r="I134" s="3"/>
      <c r="K134" s="27"/>
      <c r="L134" s="1"/>
      <c r="M134" s="29" t="s">
        <v>40</v>
      </c>
      <c r="N134" s="130"/>
      <c r="O134" s="100">
        <f ca="1">(O128+O130+O132)*50/60+2.5</f>
        <v>37.5</v>
      </c>
      <c r="P134" s="3"/>
      <c r="Q134" s="3"/>
      <c r="R134" s="3"/>
      <c r="S134" s="3"/>
      <c r="U134" s="27"/>
      <c r="V134" s="1"/>
      <c r="X134" s="37"/>
      <c r="Y134" s="3"/>
      <c r="Z134" s="143"/>
    </row>
    <row r="135" spans="1:26" x14ac:dyDescent="0.25">
      <c r="A135" s="27"/>
      <c r="B135" s="1"/>
      <c r="C135" s="29" t="s">
        <v>41</v>
      </c>
      <c r="D135" s="130"/>
      <c r="E135" s="100">
        <f ca="1">(E128+E130)*80/60+2.5</f>
        <v>41.166666666666664</v>
      </c>
      <c r="F135" s="3"/>
      <c r="G135" s="3"/>
      <c r="H135" s="3"/>
      <c r="I135" s="3"/>
      <c r="K135" s="27"/>
      <c r="L135" s="1"/>
      <c r="M135" s="29" t="s">
        <v>41</v>
      </c>
      <c r="N135" s="130"/>
      <c r="O135" s="100">
        <f ca="1">(O128+O130)*80/60+2.5</f>
        <v>39.833333333333336</v>
      </c>
      <c r="P135" s="3"/>
      <c r="Q135" s="3"/>
      <c r="R135" s="3"/>
      <c r="S135" s="3"/>
      <c r="U135" s="27"/>
      <c r="V135" s="1"/>
      <c r="X135" s="37"/>
      <c r="Y135" s="3"/>
      <c r="Z135" s="143"/>
    </row>
    <row r="136" spans="1:26" x14ac:dyDescent="0.25">
      <c r="A136" s="27"/>
      <c r="B136" s="1"/>
      <c r="C136" s="29" t="s">
        <v>42</v>
      </c>
      <c r="D136" s="130"/>
      <c r="E136" s="100">
        <f ca="1">(E129+E131)*80/60+2.5</f>
        <v>39.833333333333336</v>
      </c>
      <c r="F136" s="3"/>
      <c r="G136" s="3"/>
      <c r="H136" s="3"/>
      <c r="I136" s="3"/>
      <c r="K136" s="27"/>
      <c r="L136" s="1"/>
      <c r="M136" s="29" t="s">
        <v>42</v>
      </c>
      <c r="N136" s="130"/>
      <c r="O136" s="100">
        <f ca="1">(O129+O131)*80/60+2.5</f>
        <v>39.833333333333336</v>
      </c>
      <c r="P136" s="3"/>
      <c r="Q136" s="3"/>
      <c r="R136" s="3"/>
      <c r="S136" s="3"/>
      <c r="U136" s="27"/>
      <c r="V136" s="1"/>
      <c r="X136" s="37"/>
      <c r="Y136" s="3"/>
      <c r="Z136" s="143"/>
    </row>
    <row r="137" spans="1:26" x14ac:dyDescent="0.25">
      <c r="A137" s="27"/>
      <c r="B137" s="1"/>
      <c r="C137" s="29" t="s">
        <v>43</v>
      </c>
      <c r="D137" s="130"/>
      <c r="E137" s="100">
        <f ca="1">(E130+E132)*80/60+2.5</f>
        <v>41.166666666666664</v>
      </c>
      <c r="F137" s="3"/>
      <c r="G137" s="3"/>
      <c r="H137" s="3"/>
      <c r="I137" s="3"/>
      <c r="K137" s="27"/>
      <c r="L137" s="1"/>
      <c r="M137" s="29" t="s">
        <v>43</v>
      </c>
      <c r="N137" s="130"/>
      <c r="O137" s="100">
        <f ca="1">(O130+O132)*80/60+2.5</f>
        <v>39.833333333333336</v>
      </c>
      <c r="P137" s="3"/>
      <c r="Q137" s="3"/>
      <c r="R137" s="3"/>
      <c r="S137" s="3"/>
      <c r="U137" s="27"/>
      <c r="V137" s="1"/>
      <c r="X137" s="37"/>
      <c r="Y137" s="3"/>
      <c r="Z137" s="143"/>
    </row>
    <row r="138" spans="1:26" x14ac:dyDescent="0.25">
      <c r="A138" s="27"/>
      <c r="B138" s="1"/>
      <c r="C138" s="29" t="s">
        <v>44</v>
      </c>
      <c r="D138" s="130"/>
      <c r="E138" s="100">
        <f ca="1">E127*150/60</f>
        <v>37.5</v>
      </c>
      <c r="F138" s="3"/>
      <c r="G138" s="3"/>
      <c r="H138" s="3"/>
      <c r="I138" s="3"/>
      <c r="K138" s="27"/>
      <c r="L138" s="1"/>
      <c r="M138" s="29" t="s">
        <v>44</v>
      </c>
      <c r="N138" s="130"/>
      <c r="O138" s="100">
        <f ca="1">O127*150/60</f>
        <v>37.5</v>
      </c>
      <c r="P138" s="3"/>
      <c r="Q138" s="3"/>
      <c r="R138" s="3"/>
      <c r="S138" s="3"/>
      <c r="U138" s="27"/>
      <c r="V138" s="1"/>
      <c r="X138" s="37"/>
      <c r="Y138" s="3"/>
      <c r="Z138" s="143"/>
    </row>
  </sheetData>
  <mergeCells count="60">
    <mergeCell ref="E1:J1"/>
    <mergeCell ref="O1:T1"/>
    <mergeCell ref="X1:Z1"/>
    <mergeCell ref="A4:A10"/>
    <mergeCell ref="K4:K10"/>
    <mergeCell ref="U4:U10"/>
    <mergeCell ref="A11:A17"/>
    <mergeCell ref="K11:K17"/>
    <mergeCell ref="U11:U17"/>
    <mergeCell ref="A18:A24"/>
    <mergeCell ref="K18:K24"/>
    <mergeCell ref="U18:U24"/>
    <mergeCell ref="A25:A31"/>
    <mergeCell ref="K25:K31"/>
    <mergeCell ref="U25:U31"/>
    <mergeCell ref="A32:A38"/>
    <mergeCell ref="K32:K38"/>
    <mergeCell ref="U32:U38"/>
    <mergeCell ref="A39:A45"/>
    <mergeCell ref="K39:K45"/>
    <mergeCell ref="U39:U45"/>
    <mergeCell ref="A46:A52"/>
    <mergeCell ref="K46:K52"/>
    <mergeCell ref="U46:U52"/>
    <mergeCell ref="A53:A59"/>
    <mergeCell ref="K53:K59"/>
    <mergeCell ref="U53:U59"/>
    <mergeCell ref="A60:A66"/>
    <mergeCell ref="K60:K66"/>
    <mergeCell ref="U60:U66"/>
    <mergeCell ref="A67:A73"/>
    <mergeCell ref="K67:K73"/>
    <mergeCell ref="U67:U73"/>
    <mergeCell ref="A74:A80"/>
    <mergeCell ref="K74:K80"/>
    <mergeCell ref="U74:U80"/>
    <mergeCell ref="A81:A87"/>
    <mergeCell ref="K81:K87"/>
    <mergeCell ref="U81:U87"/>
    <mergeCell ref="A88:A94"/>
    <mergeCell ref="K88:K94"/>
    <mergeCell ref="U88:U94"/>
    <mergeCell ref="X91:Z91"/>
    <mergeCell ref="A95:A101"/>
    <mergeCell ref="K95:K101"/>
    <mergeCell ref="U95:U101"/>
    <mergeCell ref="A102:A108"/>
    <mergeCell ref="K102:K108"/>
    <mergeCell ref="U102:U108"/>
    <mergeCell ref="A127:A132"/>
    <mergeCell ref="K127:K132"/>
    <mergeCell ref="U127:U132"/>
    <mergeCell ref="A109:A115"/>
    <mergeCell ref="K109:K115"/>
    <mergeCell ref="U109:U115"/>
    <mergeCell ref="A116:A122"/>
    <mergeCell ref="K116:K122"/>
    <mergeCell ref="U116:U122"/>
    <mergeCell ref="E121:J122"/>
    <mergeCell ref="O121:T122"/>
  </mergeCells>
  <pageMargins left="0.7" right="0.7" top="0.75" bottom="0.75" header="0.3" footer="0.3"/>
  <pageSetup scale="32" fitToWidth="2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AY 19-20</vt:lpstr>
      <vt:lpstr>AY 20-21</vt:lpstr>
      <vt:lpstr>AY 21-22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Beetle</dc:creator>
  <cp:lastModifiedBy>Michael Turtz</cp:lastModifiedBy>
  <cp:lastPrinted>2019-02-12T01:36:45Z</cp:lastPrinted>
  <dcterms:created xsi:type="dcterms:W3CDTF">2019-02-11T20:14:14Z</dcterms:created>
  <dcterms:modified xsi:type="dcterms:W3CDTF">2020-02-17T20:57:42Z</dcterms:modified>
</cp:coreProperties>
</file>