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brien\Dropbox\Chair materials\"/>
    </mc:Choice>
  </mc:AlternateContent>
  <xr:revisionPtr revIDLastSave="0" documentId="13_ncr:1_{C24A8659-F974-403C-80B2-88DA7105BB1E}" xr6:coauthVersionLast="36" xr6:coauthVersionMax="36" xr10:uidLastSave="{00000000-0000-0000-0000-000000000000}"/>
  <bookViews>
    <workbookView xWindow="0" yWindow="0" windowWidth="28800" windowHeight="12228" xr2:uid="{3B645336-B4F8-42B5-8FB4-CAD079DB682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1" l="1"/>
  <c r="P46" i="1" l="1"/>
  <c r="P44" i="1"/>
  <c r="Q48" i="1" l="1"/>
  <c r="P48" i="1"/>
  <c r="O48" i="1"/>
  <c r="N48" i="1"/>
  <c r="Q67" i="1"/>
  <c r="P67" i="1"/>
  <c r="O67" i="1"/>
  <c r="N67" i="1"/>
  <c r="Q115" i="1"/>
  <c r="P115" i="1"/>
  <c r="O115" i="1"/>
  <c r="N11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O79" i="1"/>
  <c r="N79" i="1"/>
  <c r="Q77" i="1"/>
  <c r="P77" i="1"/>
  <c r="O77" i="1"/>
  <c r="N77" i="1"/>
  <c r="Q76" i="1"/>
  <c r="P76" i="1"/>
  <c r="O76" i="1"/>
  <c r="N76" i="1"/>
  <c r="P72" i="1"/>
  <c r="O72" i="1"/>
  <c r="N72" i="1"/>
  <c r="P71" i="1"/>
  <c r="O71" i="1"/>
  <c r="N71" i="1"/>
  <c r="P70" i="1"/>
  <c r="O70" i="1"/>
  <c r="N70" i="1"/>
  <c r="P69" i="1"/>
  <c r="O69" i="1"/>
  <c r="N69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7" i="1"/>
  <c r="P47" i="1"/>
  <c r="O47" i="1"/>
  <c r="N47" i="1"/>
  <c r="Q45" i="1"/>
  <c r="P45" i="1"/>
  <c r="O45" i="1"/>
  <c r="N45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O37" i="1"/>
  <c r="N37" i="1"/>
  <c r="Q36" i="1"/>
  <c r="O36" i="1"/>
  <c r="N36" i="1"/>
  <c r="Q35" i="1"/>
  <c r="O35" i="1"/>
  <c r="N35" i="1"/>
  <c r="Q34" i="1"/>
  <c r="O34" i="1"/>
  <c r="N34" i="1"/>
  <c r="Q33" i="1"/>
  <c r="O33" i="1"/>
  <c r="N33" i="1"/>
  <c r="Q32" i="1"/>
  <c r="O32" i="1"/>
  <c r="N32" i="1"/>
  <c r="Q31" i="1"/>
  <c r="O31" i="1"/>
  <c r="N31" i="1"/>
  <c r="Q30" i="1"/>
  <c r="O30" i="1"/>
  <c r="N30" i="1"/>
  <c r="Q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O19" i="1"/>
  <c r="N19" i="1"/>
  <c r="Q18" i="1"/>
  <c r="O18" i="1"/>
  <c r="N18" i="1"/>
  <c r="Q17" i="1"/>
  <c r="O17" i="1"/>
  <c r="N17" i="1"/>
  <c r="Q16" i="1"/>
  <c r="P16" i="1"/>
  <c r="O16" i="1"/>
  <c r="N16" i="1"/>
  <c r="Q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</calcChain>
</file>

<file path=xl/sharedStrings.xml><?xml version="1.0" encoding="utf-8"?>
<sst xmlns="http://schemas.openxmlformats.org/spreadsheetml/2006/main" count="1415" uniqueCount="469">
  <si>
    <t>CRN</t>
  </si>
  <si>
    <t>Course</t>
  </si>
  <si>
    <t>Sec</t>
  </si>
  <si>
    <t>Term</t>
  </si>
  <si>
    <t>Course Title</t>
  </si>
  <si>
    <t>Credits</t>
  </si>
  <si>
    <t>End</t>
  </si>
  <si>
    <t>Day</t>
  </si>
  <si>
    <t>Begin</t>
  </si>
  <si>
    <t>Cap</t>
  </si>
  <si>
    <t>Perm</t>
  </si>
  <si>
    <t>Instructor</t>
  </si>
  <si>
    <t>Format</t>
  </si>
  <si>
    <t>GR</t>
  </si>
  <si>
    <t>Coreq</t>
  </si>
  <si>
    <t>Prereq</t>
  </si>
  <si>
    <t>Core</t>
  </si>
  <si>
    <t>15126</t>
  </si>
  <si>
    <t>AMH 2010</t>
  </si>
  <si>
    <t>02H</t>
  </si>
  <si>
    <t>Full Term</t>
  </si>
  <si>
    <t>Honors U. S. History to 1877</t>
  </si>
  <si>
    <t>3.00</t>
  </si>
  <si>
    <t>T  R</t>
  </si>
  <si>
    <t>12:30 PM</t>
  </si>
  <si>
    <t>01:50 PM</t>
  </si>
  <si>
    <t>Strain, Christopher</t>
  </si>
  <si>
    <t>In-Person</t>
  </si>
  <si>
    <t>15127</t>
  </si>
  <si>
    <t>AML 2022</t>
  </si>
  <si>
    <t>01H</t>
  </si>
  <si>
    <t>Honors American Lit 1865-1945</t>
  </si>
  <si>
    <t>11:00 AM</t>
  </si>
  <si>
    <t>12:20 PM</t>
  </si>
  <si>
    <t>Washington, Sondra</t>
  </si>
  <si>
    <t>15128</t>
  </si>
  <si>
    <t>AML 3121</t>
  </si>
  <si>
    <t>Honors Americ Novel since 1900</t>
  </si>
  <si>
    <t>02:00 PM</t>
  </si>
  <si>
    <t>03:20 PM</t>
  </si>
  <si>
    <t>15164</t>
  </si>
  <si>
    <t>ANT 2410</t>
  </si>
  <si>
    <t>Honors Culture and Society</t>
  </si>
  <si>
    <t>09:30 AM</t>
  </si>
  <si>
    <t>10:50 AM</t>
  </si>
  <si>
    <t>Corr, Rachel</t>
  </si>
  <si>
    <t>15165</t>
  </si>
  <si>
    <t>ANT 4930</t>
  </si>
  <si>
    <t>Honors Digital Ethnography</t>
  </si>
  <si>
    <t>M  W</t>
  </si>
  <si>
    <t>Fewkes, Jacqueline</t>
  </si>
  <si>
    <t>15166</t>
  </si>
  <si>
    <t>ARH 2000</t>
  </si>
  <si>
    <t>05H</t>
  </si>
  <si>
    <t>Honors Art Appreciation</t>
  </si>
  <si>
    <t>Ruest, Annina</t>
  </si>
  <si>
    <t>15167</t>
  </si>
  <si>
    <t>ART 1602C</t>
  </si>
  <si>
    <t>Honors Photoshop</t>
  </si>
  <si>
    <t>Lemeh, Dorotha</t>
  </si>
  <si>
    <t>15168</t>
  </si>
  <si>
    <t>ART 4658C</t>
  </si>
  <si>
    <t>Honors 2D Comp Game Developmnt</t>
  </si>
  <si>
    <t>4.00</t>
  </si>
  <si>
    <t>02:20 PM</t>
  </si>
  <si>
    <t>15169</t>
  </si>
  <si>
    <t>ASN 3006</t>
  </si>
  <si>
    <t>Honors Intro to Asian Studies</t>
  </si>
  <si>
    <t>15251</t>
  </si>
  <si>
    <t>BCH 3033</t>
  </si>
  <si>
    <t>Honors Biochemistry</t>
  </si>
  <si>
    <t>W  F</t>
  </si>
  <si>
    <t>Dragojlovic, Veljko</t>
  </si>
  <si>
    <t>15252</t>
  </si>
  <si>
    <t>03H</t>
  </si>
  <si>
    <t>Smith, Eugene</t>
  </si>
  <si>
    <t>15253</t>
  </si>
  <si>
    <t>BCH 3033L</t>
  </si>
  <si>
    <t>Honors Biochemistry Laboratory</t>
  </si>
  <si>
    <t>1.00</t>
  </si>
  <si>
    <t>R</t>
  </si>
  <si>
    <t>09:00 AM</t>
  </si>
  <si>
    <t>11:50 AM</t>
  </si>
  <si>
    <t>TBA</t>
  </si>
  <si>
    <t>15254</t>
  </si>
  <si>
    <t>01:00 PM</t>
  </si>
  <si>
    <t>04:00 PM</t>
  </si>
  <si>
    <t>15111</t>
  </si>
  <si>
    <t>BSC 1005</t>
  </si>
  <si>
    <t>06H</t>
  </si>
  <si>
    <t>Honors Life Science</t>
  </si>
  <si>
    <t>2.00</t>
  </si>
  <si>
    <t>Wetterer, James</t>
  </si>
  <si>
    <t>15108</t>
  </si>
  <si>
    <t>BSC 1005L</t>
  </si>
  <si>
    <t>52H</t>
  </si>
  <si>
    <t>Honors Life Science Lab</t>
  </si>
  <si>
    <t>M</t>
  </si>
  <si>
    <t>03:50 PM</t>
  </si>
  <si>
    <t>15109</t>
  </si>
  <si>
    <t>BSC 1010</t>
  </si>
  <si>
    <t>Honors Biological Principles</t>
  </si>
  <si>
    <t>Bernot, Kelsie</t>
  </si>
  <si>
    <t>15110</t>
  </si>
  <si>
    <t>15587</t>
  </si>
  <si>
    <t>15130</t>
  </si>
  <si>
    <t>BSC 1010L</t>
  </si>
  <si>
    <t>Honors Bio Principles Lab</t>
  </si>
  <si>
    <t>T</t>
  </si>
  <si>
    <t>Schimmel, April</t>
  </si>
  <si>
    <t>15131</t>
  </si>
  <si>
    <t>W</t>
  </si>
  <si>
    <t>15132</t>
  </si>
  <si>
    <t>04H</t>
  </si>
  <si>
    <t>15133</t>
  </si>
  <si>
    <t>15134</t>
  </si>
  <si>
    <t>15129</t>
  </si>
  <si>
    <t>HELD</t>
  </si>
  <si>
    <t>15117</t>
  </si>
  <si>
    <t>BSC 3452C</t>
  </si>
  <si>
    <t>Honors Exper Des Data Analysis</t>
  </si>
  <si>
    <t>F</t>
  </si>
  <si>
    <t>Chaves Fonnegra, Andia</t>
  </si>
  <si>
    <t>15736</t>
  </si>
  <si>
    <t>BSC 4930</t>
  </si>
  <si>
    <t>03:30 PM</t>
  </si>
  <si>
    <t>04:50 PM</t>
  </si>
  <si>
    <t>Duboue, Erik</t>
  </si>
  <si>
    <t>15787</t>
  </si>
  <si>
    <t>Hahn, Maurine</t>
  </si>
  <si>
    <t>15274</t>
  </si>
  <si>
    <t>CHM 2045</t>
  </si>
  <si>
    <t>Honors General Chemistry 1</t>
  </si>
  <si>
    <t>IN</t>
  </si>
  <si>
    <t>Chandrasekhar, Chitra</t>
  </si>
  <si>
    <t>15280</t>
  </si>
  <si>
    <t>15297</t>
  </si>
  <si>
    <t>07H</t>
  </si>
  <si>
    <t>05:00 PM</t>
  </si>
  <si>
    <t>06:20 PM</t>
  </si>
  <si>
    <t>de Lill, Daniel</t>
  </si>
  <si>
    <t>15281</t>
  </si>
  <si>
    <t>CHM 2045L</t>
  </si>
  <si>
    <t>61H</t>
  </si>
  <si>
    <t>Honors General Chemistry Lab I</t>
  </si>
  <si>
    <t>Myers, David</t>
  </si>
  <si>
    <t>15282</t>
  </si>
  <si>
    <t>62H</t>
  </si>
  <si>
    <t>15283</t>
  </si>
  <si>
    <t>63H</t>
  </si>
  <si>
    <t>15284</t>
  </si>
  <si>
    <t>64H</t>
  </si>
  <si>
    <t>15285</t>
  </si>
  <si>
    <t>65H</t>
  </si>
  <si>
    <t>15286</t>
  </si>
  <si>
    <t>66H</t>
  </si>
  <si>
    <t>15287</t>
  </si>
  <si>
    <t>CHM 2204L</t>
  </si>
  <si>
    <t>Honors Organic Chem 1 Lab</t>
  </si>
  <si>
    <t>Rahaim, Jill</t>
  </si>
  <si>
    <t>15289</t>
  </si>
  <si>
    <t>15291</t>
  </si>
  <si>
    <t>15288</t>
  </si>
  <si>
    <t>15290</t>
  </si>
  <si>
    <t>05:30 PM</t>
  </si>
  <si>
    <t>08:20 PM</t>
  </si>
  <si>
    <t>15292</t>
  </si>
  <si>
    <t>CHM 2210</t>
  </si>
  <si>
    <t>Honors Organic Chemistry 1</t>
  </si>
  <si>
    <t>15293</t>
  </si>
  <si>
    <t>15294</t>
  </si>
  <si>
    <t>CHM 3085</t>
  </si>
  <si>
    <t>Honors Environmental Chemistry</t>
  </si>
  <si>
    <t>15301</t>
  </si>
  <si>
    <t>COP 2000</t>
  </si>
  <si>
    <t>Honors Foundations of Program</t>
  </si>
  <si>
    <t>08:00 AM</t>
  </si>
  <si>
    <t>09:20 AM</t>
  </si>
  <si>
    <t>Verma, Bharat Bhushan</t>
  </si>
  <si>
    <t>15383</t>
  </si>
  <si>
    <t>COP 3076</t>
  </si>
  <si>
    <t>Honors Intro to Data Science</t>
  </si>
  <si>
    <t>15148</t>
  </si>
  <si>
    <t>CRW 3010</t>
  </si>
  <si>
    <t>Honors Creative Writing</t>
  </si>
  <si>
    <t>Cassanetti, Nicole</t>
  </si>
  <si>
    <t>15384</t>
  </si>
  <si>
    <t>DEP 3053</t>
  </si>
  <si>
    <t>Honors Psych Human Development</t>
  </si>
  <si>
    <t>T R</t>
  </si>
  <si>
    <t>Rowell, Shaina</t>
  </si>
  <si>
    <t>15170</t>
  </si>
  <si>
    <t>ECO 2023</t>
  </si>
  <si>
    <t>Honors Microeconom Principles</t>
  </si>
  <si>
    <t>Nur-tegin, Kanybek</t>
  </si>
  <si>
    <t>15171</t>
  </si>
  <si>
    <t>ECO 3203</t>
  </si>
  <si>
    <t>Honors Interm Macroeconomics</t>
  </si>
  <si>
    <t>Ferrara, Zachary</t>
  </si>
  <si>
    <t>15172</t>
  </si>
  <si>
    <t>ECO 4053</t>
  </si>
  <si>
    <t>Jakee, Keith</t>
  </si>
  <si>
    <t>15174</t>
  </si>
  <si>
    <t>ECO 4412</t>
  </si>
  <si>
    <t>Honors Ecnmtrcs: App Regr Anly</t>
  </si>
  <si>
    <t>15175</t>
  </si>
  <si>
    <t>ECO 4531</t>
  </si>
  <si>
    <t>Honors Publc Finance And Polcy</t>
  </si>
  <si>
    <t>15176</t>
  </si>
  <si>
    <t>ECP 4302</t>
  </si>
  <si>
    <t>Honors Environmental Economics</t>
  </si>
  <si>
    <t>15150</t>
  </si>
  <si>
    <t>ENC 1101</t>
  </si>
  <si>
    <t>Honors College Writing 1</t>
  </si>
  <si>
    <t>Averill, Lindsey</t>
  </si>
  <si>
    <t>15151</t>
  </si>
  <si>
    <t>15152</t>
  </si>
  <si>
    <t>EUH 3662</t>
  </si>
  <si>
    <t>Honors Revolution In Europe</t>
  </si>
  <si>
    <t>Ely, Christopher</t>
  </si>
  <si>
    <t>15763</t>
  </si>
  <si>
    <t>EVR 2017</t>
  </si>
  <si>
    <t>Honors Environment and Society</t>
  </si>
  <si>
    <t>Markwith, Scott</t>
  </si>
  <si>
    <t>15385</t>
  </si>
  <si>
    <t>EVS 3403</t>
  </si>
  <si>
    <t>Honors Global Envrmntl</t>
  </si>
  <si>
    <t>O'Brien, William</t>
  </si>
  <si>
    <t>14911</t>
  </si>
  <si>
    <t>FRE 1120</t>
  </si>
  <si>
    <t>10H</t>
  </si>
  <si>
    <t>Honors Beg French Lan &amp; Cult 1</t>
  </si>
  <si>
    <t>Tille-Victorica, Nancy</t>
  </si>
  <si>
    <t>15177</t>
  </si>
  <si>
    <t>HIS 1933</t>
  </si>
  <si>
    <t>H Civil Rights Movement</t>
  </si>
  <si>
    <t>15797</t>
  </si>
  <si>
    <t>IDH 1022</t>
  </si>
  <si>
    <t>Honors College Forum</t>
  </si>
  <si>
    <t>Perry, Justin</t>
  </si>
  <si>
    <t>15178</t>
  </si>
  <si>
    <t>IDS 3932</t>
  </si>
  <si>
    <t>Honors Historical Fiction</t>
  </si>
  <si>
    <t>Luria &amp; Strain</t>
  </si>
  <si>
    <t>CIS</t>
  </si>
  <si>
    <t>15179</t>
  </si>
  <si>
    <t>Honors Social Entrepreneurship</t>
  </si>
  <si>
    <t>Steigenga &amp; Strain</t>
  </si>
  <si>
    <t>15180</t>
  </si>
  <si>
    <t>Honors Death Rituals</t>
  </si>
  <si>
    <t>Corr &amp; Vazquez</t>
  </si>
  <si>
    <t>15465</t>
  </si>
  <si>
    <t>Lemeh &amp; Moore</t>
  </si>
  <si>
    <t>15387</t>
  </si>
  <si>
    <t>IDS 4970</t>
  </si>
  <si>
    <t>25H</t>
  </si>
  <si>
    <t>15182</t>
  </si>
  <si>
    <t>INR 2002</t>
  </si>
  <si>
    <t>Honors Intro to World Politics</t>
  </si>
  <si>
    <t>Steigenga, Timothy</t>
  </si>
  <si>
    <t>15155</t>
  </si>
  <si>
    <t>LIT 2000</t>
  </si>
  <si>
    <t>Honors Intro to Literature</t>
  </si>
  <si>
    <t>Harrawood, Michael</t>
  </si>
  <si>
    <t>15510</t>
  </si>
  <si>
    <t>LIT 4930</t>
  </si>
  <si>
    <t>Honors Renaissance Sexualities</t>
  </si>
  <si>
    <t>15764</t>
  </si>
  <si>
    <t>MAC 1147</t>
  </si>
  <si>
    <t>Honors Precalc Algebra &amp; Trig</t>
  </si>
  <si>
    <t>08:30 AM</t>
  </si>
  <si>
    <t>10:20 AM</t>
  </si>
  <si>
    <t>Erdogan, Abdullah</t>
  </si>
  <si>
    <t>15572</t>
  </si>
  <si>
    <t>MAC 2311</t>
  </si>
  <si>
    <t>13H</t>
  </si>
  <si>
    <t>Honors Calculus-Analyt Geom 1</t>
  </si>
  <si>
    <t>Hill, Terje</t>
  </si>
  <si>
    <t>15573</t>
  </si>
  <si>
    <t>14H</t>
  </si>
  <si>
    <t>12:50 PM</t>
  </si>
  <si>
    <t>15574</t>
  </si>
  <si>
    <t>15H</t>
  </si>
  <si>
    <t>Hedetniemi, Jason</t>
  </si>
  <si>
    <t>15575</t>
  </si>
  <si>
    <t>16H</t>
  </si>
  <si>
    <t>02:30 PM</t>
  </si>
  <si>
    <t>04:20 PM</t>
  </si>
  <si>
    <t>15408</t>
  </si>
  <si>
    <t>MAC 2312</t>
  </si>
  <si>
    <t>12H</t>
  </si>
  <si>
    <t>Honors Calculus-Analyt Geom 2</t>
  </si>
  <si>
    <t>MAC 2313</t>
  </si>
  <si>
    <t>Honors Calculus-Analyt Geom 3</t>
  </si>
  <si>
    <t>McGovern, Warren</t>
  </si>
  <si>
    <t>15409</t>
  </si>
  <si>
    <t>MAD 2104</t>
  </si>
  <si>
    <t>Honors Discrete Mathematics</t>
  </si>
  <si>
    <t>15410</t>
  </si>
  <si>
    <t>MAS 4301</t>
  </si>
  <si>
    <t>Honors Modern Algebra</t>
  </si>
  <si>
    <t>MUL 2010</t>
  </si>
  <si>
    <t>Hist &amp; Appreciation of Music</t>
  </si>
  <si>
    <t>M W11:00 AM</t>
  </si>
  <si>
    <t>Pena, Juan Antonio</t>
  </si>
  <si>
    <t>Hum-A</t>
  </si>
  <si>
    <t>15114</t>
  </si>
  <si>
    <t>PCB 3063</t>
  </si>
  <si>
    <t>Honors Genetics</t>
  </si>
  <si>
    <t>05:50 PM</t>
  </si>
  <si>
    <t>15115</t>
  </si>
  <si>
    <t>Trivigno, Catherine</t>
  </si>
  <si>
    <t>15116</t>
  </si>
  <si>
    <t>PCB 4102</t>
  </si>
  <si>
    <t>Honors Cell Biology</t>
  </si>
  <si>
    <t>15113</t>
  </si>
  <si>
    <t>PCB 4253</t>
  </si>
  <si>
    <t>Honors Developmtl Biology</t>
  </si>
  <si>
    <t>15112</t>
  </si>
  <si>
    <t>PCB 4414</t>
  </si>
  <si>
    <t>Honors Behavioral Ecology</t>
  </si>
  <si>
    <t>15184</t>
  </si>
  <si>
    <t>PHH 3150</t>
  </si>
  <si>
    <t>Honors Grk and Roman Philosoph</t>
  </si>
  <si>
    <t>Baima, Nicholas</t>
  </si>
  <si>
    <t>15185</t>
  </si>
  <si>
    <t>PHH 3930</t>
  </si>
  <si>
    <t>Honors Plato's Laws</t>
  </si>
  <si>
    <t>06:00 PM</t>
  </si>
  <si>
    <t>08:50 PM</t>
  </si>
  <si>
    <t>15186</t>
  </si>
  <si>
    <t>PHI 2010</t>
  </si>
  <si>
    <t>Honors Intro to Philosophy</t>
  </si>
  <si>
    <t>Malanowski, Sarah</t>
  </si>
  <si>
    <t>15187</t>
  </si>
  <si>
    <t>PHI 2101</t>
  </si>
  <si>
    <t>Honors Introduction to Logic</t>
  </si>
  <si>
    <t>Kennedy, Ashley</t>
  </si>
  <si>
    <t>15188</t>
  </si>
  <si>
    <t>PHI 3456</t>
  </si>
  <si>
    <t>Honors Philosophy of Medicine</t>
  </si>
  <si>
    <t>15189</t>
  </si>
  <si>
    <t>PHI 3704</t>
  </si>
  <si>
    <t>Honors Philosophy of Religion</t>
  </si>
  <si>
    <t>15119</t>
  </si>
  <si>
    <t>PHY 2048</t>
  </si>
  <si>
    <t>Honors General Physics 1</t>
  </si>
  <si>
    <t>15120</t>
  </si>
  <si>
    <t>15411</t>
  </si>
  <si>
    <t>PHY 2048L</t>
  </si>
  <si>
    <t>34H</t>
  </si>
  <si>
    <t>Honors General Physics Lab 1</t>
  </si>
  <si>
    <t>10:00 AM</t>
  </si>
  <si>
    <t>15412</t>
  </si>
  <si>
    <t>35H</t>
  </si>
  <si>
    <t>12:00 PM</t>
  </si>
  <si>
    <t>15413</t>
  </si>
  <si>
    <t>36H</t>
  </si>
  <si>
    <t>15190</t>
  </si>
  <si>
    <t>POS 3675</t>
  </si>
  <si>
    <t>Honors Moot Court</t>
  </si>
  <si>
    <t>Feuer, Leonard</t>
  </si>
  <si>
    <t>15414</t>
  </si>
  <si>
    <t>POS 4206</t>
  </si>
  <si>
    <t>Honors Political Psychology</t>
  </si>
  <si>
    <t>Lanning, Kevin</t>
  </si>
  <si>
    <t>15511</t>
  </si>
  <si>
    <t>POS 4414</t>
  </si>
  <si>
    <t>Honors the U.S. Presidency</t>
  </si>
  <si>
    <t>06:50 PM</t>
  </si>
  <si>
    <t>Feinman, Ronald</t>
  </si>
  <si>
    <t>Online Live Lecture</t>
  </si>
  <si>
    <t>15191</t>
  </si>
  <si>
    <t>POS 4603</t>
  </si>
  <si>
    <t>Honors Constitutional Law 1</t>
  </si>
  <si>
    <t>Tunick, Mark</t>
  </si>
  <si>
    <t>15512</t>
  </si>
  <si>
    <t>POS 4932</t>
  </si>
  <si>
    <t>Farmer, Victoria</t>
  </si>
  <si>
    <t>15193</t>
  </si>
  <si>
    <t>POT 3021</t>
  </si>
  <si>
    <t>Honors Histry of Politicl Thry</t>
  </si>
  <si>
    <t>15778</t>
  </si>
  <si>
    <t>PSB 3441</t>
  </si>
  <si>
    <t>Honors Drugs and Behavior</t>
  </si>
  <si>
    <t>Young, Erica</t>
  </si>
  <si>
    <t>15122</t>
  </si>
  <si>
    <t>PSB 4243</t>
  </si>
  <si>
    <t>Honors Neurosci of Addiction</t>
  </si>
  <si>
    <t>Carvelli, Lucia</t>
  </si>
  <si>
    <t>15416</t>
  </si>
  <si>
    <t>PSY 1012</t>
  </si>
  <si>
    <t>Honors General Psychology</t>
  </si>
  <si>
    <t>15417</t>
  </si>
  <si>
    <t>PSY 3213</t>
  </si>
  <si>
    <t>RI: Honors Resrch Mthds Psych</t>
  </si>
  <si>
    <t>15420</t>
  </si>
  <si>
    <t>PSY 3213L</t>
  </si>
  <si>
    <t>Honors Rsrch Mthds Psy Lab</t>
  </si>
  <si>
    <t>15418</t>
  </si>
  <si>
    <t>SOP 3004</t>
  </si>
  <si>
    <t>08H</t>
  </si>
  <si>
    <t>Honors Social Psychology</t>
  </si>
  <si>
    <t>Vernon, Laura</t>
  </si>
  <si>
    <t>14916</t>
  </si>
  <si>
    <t>SPN 1120</t>
  </si>
  <si>
    <t>49H</t>
  </si>
  <si>
    <t>Honors Beg Span Lang &amp; Cult 1</t>
  </si>
  <si>
    <t>15194</t>
  </si>
  <si>
    <t>15195</t>
  </si>
  <si>
    <t>SPN 1121</t>
  </si>
  <si>
    <t>Honors Beg Span Lang &amp; Cult 2</t>
  </si>
  <si>
    <t>Fully Online Class</t>
  </si>
  <si>
    <t>15196</t>
  </si>
  <si>
    <t>SPN 2220</t>
  </si>
  <si>
    <t>Honors Interm Span Lang/Cult 1</t>
  </si>
  <si>
    <t>Canete Quesada, Carmen</t>
  </si>
  <si>
    <t>14919</t>
  </si>
  <si>
    <t>SPN 3400</t>
  </si>
  <si>
    <t>15197</t>
  </si>
  <si>
    <t>SPW 3136</t>
  </si>
  <si>
    <t>Honors Lt Am Lit Pre-Colum&amp;Col</t>
  </si>
  <si>
    <t>15419</t>
  </si>
  <si>
    <t>STA 2023</t>
  </si>
  <si>
    <t>Honors Introductory Statistics</t>
  </si>
  <si>
    <t>15779</t>
  </si>
  <si>
    <t>05:20 PM</t>
  </si>
  <si>
    <t>15198</t>
  </si>
  <si>
    <t>SYP 4303</t>
  </si>
  <si>
    <t>Honors Sex Panics His/Society</t>
  </si>
  <si>
    <t>Njambi, Wairimu</t>
  </si>
  <si>
    <t>15158</t>
  </si>
  <si>
    <t>WOH 2420</t>
  </si>
  <si>
    <t>Honors History Food and Eating</t>
  </si>
  <si>
    <t>15199</t>
  </si>
  <si>
    <t>WST 3015</t>
  </si>
  <si>
    <t>Honors Intro to Women's Study</t>
  </si>
  <si>
    <t>15123</t>
  </si>
  <si>
    <t>ZOO 2303</t>
  </si>
  <si>
    <t>Honors Vertebrate Zoology</t>
  </si>
  <si>
    <t>Moore, Jon</t>
  </si>
  <si>
    <t>15141</t>
  </si>
  <si>
    <t>ZOO 2303L</t>
  </si>
  <si>
    <t>Honors Vertebrate Zoology Lab</t>
  </si>
  <si>
    <t>PSB 3340</t>
  </si>
  <si>
    <t>Honors Behavioral Neuroscience</t>
  </si>
  <si>
    <t>IDS 3930</t>
  </si>
  <si>
    <t>Honors Academic Success</t>
  </si>
  <si>
    <t>CLP 4143</t>
  </si>
  <si>
    <t>Honors Psychopathology</t>
  </si>
  <si>
    <t>Honors Evolution of Human Behavior</t>
  </si>
  <si>
    <t>Cinalli, David</t>
  </si>
  <si>
    <t>1st Five Wks</t>
  </si>
  <si>
    <t>Honors Color, Culture, and Change</t>
  </si>
  <si>
    <t>Bernot &amp; Washington</t>
  </si>
  <si>
    <t>2nd Five Wks</t>
  </si>
  <si>
    <t>3rd Five Wks</t>
  </si>
  <si>
    <t>Buckman, Blair</t>
  </si>
  <si>
    <t>Honors Experimental Neurobehavior</t>
  </si>
  <si>
    <t>Honors Mrkt Proc Eco: An Analysis</t>
  </si>
  <si>
    <t>Honors Scnce Illust Mic &amp; Mac Wrlds</t>
  </si>
  <si>
    <t>RI:Honors Thesis Molculr Genetics</t>
  </si>
  <si>
    <t>Honors Pols of the Developing World</t>
  </si>
  <si>
    <t>Honors Adv Spanish: Conversation</t>
  </si>
  <si>
    <t>Honors Excel</t>
  </si>
  <si>
    <t>M W</t>
  </si>
  <si>
    <t>ISS 4304</t>
  </si>
  <si>
    <t>Honors Computational Social Science</t>
  </si>
  <si>
    <t>COP 3076, STA 2023, or Perm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</si>
</sst>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18" fontId="1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20" fontId="1" fillId="3" borderId="1" xfId="0" applyNumberFormat="1" applyFont="1" applyFill="1" applyBorder="1"/>
    <xf numFmtId="18" fontId="1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18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1" fontId="1" fillId="3" borderId="1" xfId="0" applyNumberFormat="1" applyFont="1" applyFill="1" applyBorder="1"/>
    <xf numFmtId="1" fontId="1" fillId="0" borderId="1" xfId="0" applyNumberFormat="1" applyFont="1" applyBorder="1"/>
    <xf numFmtId="0" fontId="1" fillId="2" borderId="0" xfId="0" applyFont="1" applyFill="1"/>
    <xf numFmtId="1" fontId="1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aster%20Course%20List%20updated%2010%2025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F2023"/>
      <sheetName val="SU2023"/>
      <sheetName val="S2022"/>
      <sheetName val="F2022"/>
      <sheetName val="S2023"/>
    </sheetNames>
    <sheetDataSet>
      <sheetData sheetId="0">
        <row r="1">
          <cell r="A1" t="str">
            <v>Number</v>
          </cell>
          <cell r="B1" t="str">
            <v>number(nospace)</v>
          </cell>
          <cell r="C1" t="str">
            <v>Course</v>
          </cell>
          <cell r="D1" t="str">
            <v>Credits</v>
          </cell>
          <cell r="E1" t="str">
            <v>Cap</v>
          </cell>
          <cell r="F1" t="str">
            <v>Corequisites</v>
          </cell>
          <cell r="G1" t="str">
            <v>Prerequisites</v>
          </cell>
          <cell r="H1" t="str">
            <v>HC Core</v>
          </cell>
          <cell r="I1" t="str">
            <v>GR</v>
          </cell>
          <cell r="J1" t="str">
            <v>New Core (2015)</v>
          </cell>
        </row>
        <row r="2">
          <cell r="A2" t="str">
            <v>AFS 2250</v>
          </cell>
          <cell r="B2" t="str">
            <v>AFS2250</v>
          </cell>
          <cell r="C2" t="str">
            <v>H Introduction to African Studies</v>
          </cell>
          <cell r="D2">
            <v>3</v>
          </cell>
          <cell r="E2">
            <v>16</v>
          </cell>
          <cell r="F2" t="str">
            <v>-</v>
          </cell>
          <cell r="G2" t="str">
            <v>-</v>
          </cell>
          <cell r="H2" t="str">
            <v>CIV, IntSt</v>
          </cell>
          <cell r="I2" t="str">
            <v>-</v>
          </cell>
          <cell r="J2"/>
        </row>
        <row r="3">
          <cell r="A3" t="str">
            <v>AMH 2010</v>
          </cell>
          <cell r="B3" t="str">
            <v>AMH2010</v>
          </cell>
          <cell r="C3" t="str">
            <v>H U.S. History to 1877</v>
          </cell>
          <cell r="D3">
            <v>3</v>
          </cell>
          <cell r="E3">
            <v>20</v>
          </cell>
          <cell r="F3" t="str">
            <v>-</v>
          </cell>
          <cell r="G3" t="str">
            <v>-</v>
          </cell>
          <cell r="H3" t="str">
            <v>CIV</v>
          </cell>
          <cell r="I3" t="str">
            <v>-</v>
          </cell>
          <cell r="J3" t="str">
            <v>SBA-B</v>
          </cell>
        </row>
        <row r="4">
          <cell r="A4" t="str">
            <v>AMH 2020</v>
          </cell>
          <cell r="B4" t="str">
            <v>AMH2020</v>
          </cell>
          <cell r="C4" t="str">
            <v>H U.S. History since 1877</v>
          </cell>
          <cell r="D4">
            <v>3</v>
          </cell>
          <cell r="E4">
            <v>20</v>
          </cell>
          <cell r="F4" t="str">
            <v>-</v>
          </cell>
          <cell r="G4" t="str">
            <v>-</v>
          </cell>
          <cell r="H4" t="str">
            <v>CIV</v>
          </cell>
          <cell r="I4" t="str">
            <v>-</v>
          </cell>
          <cell r="J4" t="str">
            <v>SBA-A</v>
          </cell>
        </row>
        <row r="5">
          <cell r="A5" t="str">
            <v>AMH 3630</v>
          </cell>
          <cell r="B5" t="str">
            <v>AMH3630</v>
          </cell>
          <cell r="C5" t="str">
            <v>H American Environmental History</v>
          </cell>
          <cell r="D5">
            <v>3</v>
          </cell>
          <cell r="E5">
            <v>16</v>
          </cell>
          <cell r="F5" t="str">
            <v>-</v>
          </cell>
          <cell r="G5" t="str">
            <v>-</v>
          </cell>
          <cell r="H5" t="str">
            <v xml:space="preserve">EnvSt, CIV </v>
          </cell>
          <cell r="I5" t="str">
            <v>-</v>
          </cell>
          <cell r="J5" t="str">
            <v>SBA-B, GC-A</v>
          </cell>
        </row>
        <row r="6">
          <cell r="A6" t="str">
            <v>AMH 4915</v>
          </cell>
          <cell r="B6" t="str">
            <v>AMH4915</v>
          </cell>
          <cell r="C6" t="str">
            <v>H DIR in American History</v>
          </cell>
          <cell r="D6" t="str">
            <v>1-3</v>
          </cell>
          <cell r="E6"/>
          <cell r="F6"/>
          <cell r="G6"/>
          <cell r="H6"/>
          <cell r="I6"/>
          <cell r="J6"/>
        </row>
        <row r="7">
          <cell r="A7" t="str">
            <v>AMH 4916</v>
          </cell>
          <cell r="B7" t="str">
            <v>AMH4916</v>
          </cell>
          <cell r="C7" t="str">
            <v>H DIR in American History</v>
          </cell>
          <cell r="D7" t="str">
            <v>1-3</v>
          </cell>
          <cell r="E7"/>
          <cell r="F7"/>
          <cell r="G7"/>
          <cell r="H7"/>
          <cell r="I7"/>
          <cell r="J7"/>
        </row>
        <row r="8">
          <cell r="A8" t="str">
            <v>AMH 4932</v>
          </cell>
          <cell r="B8" t="str">
            <v>AMH4932</v>
          </cell>
          <cell r="C8" t="str">
            <v xml:space="preserve">H Special Topics in American History </v>
          </cell>
          <cell r="D8">
            <v>3</v>
          </cell>
          <cell r="E8">
            <v>16</v>
          </cell>
          <cell r="F8" t="str">
            <v>-</v>
          </cell>
          <cell r="G8"/>
          <cell r="H8" t="str">
            <v>-</v>
          </cell>
          <cell r="I8" t="str">
            <v>-</v>
          </cell>
          <cell r="J8"/>
        </row>
        <row r="9">
          <cell r="A9" t="str">
            <v>AMH 4970</v>
          </cell>
          <cell r="B9" t="str">
            <v>AMH4970</v>
          </cell>
          <cell r="C9" t="str">
            <v>RI: H Thesis in American History</v>
          </cell>
          <cell r="D9" t="str">
            <v>1-5</v>
          </cell>
          <cell r="E9" t="str">
            <v>-</v>
          </cell>
          <cell r="F9" t="str">
            <v>-</v>
          </cell>
          <cell r="G9" t="str">
            <v>Sr. standing</v>
          </cell>
          <cell r="H9" t="str">
            <v>-</v>
          </cell>
          <cell r="I9" t="str">
            <v>WAC</v>
          </cell>
          <cell r="J9"/>
        </row>
        <row r="10">
          <cell r="A10" t="str">
            <v>AML 2010</v>
          </cell>
          <cell r="B10" t="str">
            <v>AML2010</v>
          </cell>
          <cell r="C10" t="str">
            <v>H American Literature to 1865</v>
          </cell>
          <cell r="D10">
            <v>3</v>
          </cell>
          <cell r="E10">
            <v>16</v>
          </cell>
          <cell r="F10" t="str">
            <v>-</v>
          </cell>
          <cell r="G10" t="str">
            <v>-</v>
          </cell>
          <cell r="H10" t="str">
            <v>Lit</v>
          </cell>
          <cell r="I10" t="str">
            <v>WAC</v>
          </cell>
          <cell r="J10" t="str">
            <v>Hum-B</v>
          </cell>
        </row>
        <row r="11">
          <cell r="A11" t="str">
            <v>AML 2022</v>
          </cell>
          <cell r="B11" t="str">
            <v>AML2022</v>
          </cell>
          <cell r="C11" t="str">
            <v>H American Literature 1865-1945</v>
          </cell>
          <cell r="D11">
            <v>3</v>
          </cell>
          <cell r="E11">
            <v>16</v>
          </cell>
          <cell r="F11" t="str">
            <v>-</v>
          </cell>
          <cell r="G11"/>
          <cell r="H11" t="str">
            <v>Lit</v>
          </cell>
          <cell r="I11" t="str">
            <v>WAC</v>
          </cell>
          <cell r="J11" t="str">
            <v>Hum-B</v>
          </cell>
        </row>
        <row r="12">
          <cell r="A12" t="str">
            <v>AML 2053</v>
          </cell>
          <cell r="B12" t="str">
            <v>AML2053</v>
          </cell>
          <cell r="C12" t="str">
            <v>H American Literature 1945 to present</v>
          </cell>
          <cell r="D12">
            <v>3</v>
          </cell>
          <cell r="E12">
            <v>16</v>
          </cell>
          <cell r="F12" t="str">
            <v>-</v>
          </cell>
          <cell r="G12"/>
          <cell r="H12" t="str">
            <v>Lit</v>
          </cell>
          <cell r="I12" t="str">
            <v>-</v>
          </cell>
          <cell r="J12" t="str">
            <v>Hum-B</v>
          </cell>
        </row>
        <row r="13">
          <cell r="A13" t="str">
            <v>AML 3111</v>
          </cell>
          <cell r="B13" t="str">
            <v>AML3111</v>
          </cell>
          <cell r="C13" t="str">
            <v>H American Novel to 1900</v>
          </cell>
          <cell r="D13">
            <v>3</v>
          </cell>
          <cell r="E13">
            <v>16</v>
          </cell>
          <cell r="F13" t="str">
            <v>-</v>
          </cell>
          <cell r="G13"/>
          <cell r="H13" t="str">
            <v>-</v>
          </cell>
          <cell r="I13" t="str">
            <v>-</v>
          </cell>
          <cell r="J13"/>
        </row>
        <row r="14">
          <cell r="A14" t="str">
            <v>AML 3121</v>
          </cell>
          <cell r="B14" t="str">
            <v>AML3121</v>
          </cell>
          <cell r="C14" t="str">
            <v>H American Novel since 1900</v>
          </cell>
          <cell r="D14">
            <v>3</v>
          </cell>
          <cell r="E14">
            <v>16</v>
          </cell>
          <cell r="F14" t="str">
            <v>-</v>
          </cell>
          <cell r="G14"/>
          <cell r="H14" t="str">
            <v>-</v>
          </cell>
          <cell r="I14" t="str">
            <v>-</v>
          </cell>
          <cell r="J14"/>
        </row>
        <row r="15">
          <cell r="A15" t="str">
            <v>AML 4310</v>
          </cell>
          <cell r="B15" t="str">
            <v>AML4310</v>
          </cell>
          <cell r="C15" t="str">
            <v>H Major American Writers: 19th Century</v>
          </cell>
          <cell r="D15" t="str">
            <v>3</v>
          </cell>
          <cell r="E15"/>
          <cell r="F15"/>
          <cell r="G15"/>
          <cell r="H15" t="str">
            <v>-</v>
          </cell>
          <cell r="I15"/>
          <cell r="J15"/>
        </row>
        <row r="16">
          <cell r="A16" t="str">
            <v>AML 4321</v>
          </cell>
          <cell r="B16" t="str">
            <v>AML4321</v>
          </cell>
          <cell r="C16" t="str">
            <v>H Major Amereican Writers: 19th Cebtury</v>
          </cell>
          <cell r="D16" t="str">
            <v>3</v>
          </cell>
          <cell r="E16">
            <v>24</v>
          </cell>
          <cell r="F16"/>
          <cell r="G16"/>
          <cell r="H16"/>
          <cell r="I16"/>
          <cell r="J16"/>
        </row>
        <row r="17">
          <cell r="A17" t="str">
            <v>AML 4603</v>
          </cell>
          <cell r="B17" t="str">
            <v>AML4603</v>
          </cell>
          <cell r="C17" t="str">
            <v>H African American Literature</v>
          </cell>
          <cell r="D17" t="str">
            <v>3</v>
          </cell>
          <cell r="E17"/>
          <cell r="F17"/>
          <cell r="G17"/>
          <cell r="H17" t="str">
            <v>-</v>
          </cell>
          <cell r="I17"/>
          <cell r="J17"/>
        </row>
        <row r="18">
          <cell r="A18" t="str">
            <v>AML 4640</v>
          </cell>
          <cell r="B18" t="str">
            <v>AML4640</v>
          </cell>
          <cell r="C18" t="str">
            <v>H Native American Literature</v>
          </cell>
          <cell r="D18">
            <v>3</v>
          </cell>
          <cell r="E18">
            <v>16</v>
          </cell>
          <cell r="F18" t="str">
            <v>-</v>
          </cell>
          <cell r="G18"/>
          <cell r="H18" t="str">
            <v>-</v>
          </cell>
          <cell r="I18" t="str">
            <v>-</v>
          </cell>
          <cell r="J18"/>
        </row>
        <row r="19">
          <cell r="A19" t="str">
            <v>AML 4930</v>
          </cell>
          <cell r="B19" t="str">
            <v>AML4930</v>
          </cell>
          <cell r="C19" t="str">
            <v>H Special Topics in American Literature</v>
          </cell>
          <cell r="D19">
            <v>3</v>
          </cell>
          <cell r="E19">
            <v>16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/>
        </row>
        <row r="20">
          <cell r="A20" t="str">
            <v>AMS 3003</v>
          </cell>
          <cell r="B20" t="str">
            <v>AMS3003</v>
          </cell>
          <cell r="C20" t="str">
            <v>H Colloquium in American Studies</v>
          </cell>
          <cell r="D20">
            <v>3</v>
          </cell>
          <cell r="E20">
            <v>16</v>
          </cell>
          <cell r="F20" t="str">
            <v>-</v>
          </cell>
          <cell r="G20" t="str">
            <v>-</v>
          </cell>
          <cell r="H20" t="str">
            <v>-</v>
          </cell>
          <cell r="I20"/>
          <cell r="J20"/>
        </row>
        <row r="21">
          <cell r="A21" t="str">
            <v>AMS 4332</v>
          </cell>
          <cell r="B21" t="str">
            <v>AMS4332</v>
          </cell>
          <cell r="C21" t="str">
            <v>H Violence in the United States</v>
          </cell>
          <cell r="D21" t="str">
            <v>3</v>
          </cell>
          <cell r="E21">
            <v>16</v>
          </cell>
          <cell r="F21"/>
          <cell r="G21" t="str">
            <v>-</v>
          </cell>
          <cell r="H21"/>
          <cell r="I21"/>
          <cell r="J21"/>
        </row>
        <row r="22">
          <cell r="A22" t="str">
            <v>AMS 4333</v>
          </cell>
          <cell r="B22" t="str">
            <v>AMS4333</v>
          </cell>
          <cell r="C22" t="str">
            <v xml:space="preserve">H Consumerism in the U.S. </v>
          </cell>
          <cell r="D22" t="str">
            <v>3</v>
          </cell>
          <cell r="E22"/>
          <cell r="F22"/>
          <cell r="G22"/>
          <cell r="H22"/>
          <cell r="I22" t="str">
            <v>WAC</v>
          </cell>
          <cell r="J22"/>
        </row>
        <row r="23">
          <cell r="A23" t="str">
            <v>AMS 4930</v>
          </cell>
          <cell r="B23" t="str">
            <v>AMS4930</v>
          </cell>
          <cell r="C23" t="str">
            <v xml:space="preserve">H Special Topics in American Studies </v>
          </cell>
          <cell r="D23">
            <v>3</v>
          </cell>
          <cell r="E23">
            <v>16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/>
        </row>
        <row r="24">
          <cell r="A24" t="str">
            <v>AMS 4915</v>
          </cell>
          <cell r="B24" t="str">
            <v>AMS4915</v>
          </cell>
          <cell r="C24" t="str">
            <v>H DIR in American Studies</v>
          </cell>
          <cell r="D24" t="str">
            <v>1-3</v>
          </cell>
          <cell r="E24"/>
          <cell r="F24"/>
          <cell r="G24"/>
          <cell r="H24"/>
          <cell r="I24"/>
          <cell r="J24"/>
        </row>
        <row r="25">
          <cell r="A25" t="str">
            <v>AMS 4916</v>
          </cell>
          <cell r="B25" t="str">
            <v>AMS4916</v>
          </cell>
          <cell r="C25" t="str">
            <v>H DIR in American Studies</v>
          </cell>
          <cell r="D25" t="str">
            <v>1-3</v>
          </cell>
          <cell r="E25"/>
          <cell r="F25"/>
          <cell r="G25"/>
          <cell r="H25"/>
          <cell r="I25"/>
          <cell r="J25"/>
        </row>
        <row r="26">
          <cell r="A26" t="str">
            <v>AMS 4970</v>
          </cell>
          <cell r="B26" t="str">
            <v>AMS4970</v>
          </cell>
          <cell r="C26" t="str">
            <v>RI: H Thesis in American Studies</v>
          </cell>
          <cell r="D26" t="str">
            <v>1-5</v>
          </cell>
          <cell r="E26" t="str">
            <v>-</v>
          </cell>
          <cell r="F26" t="str">
            <v>-</v>
          </cell>
          <cell r="G26" t="str">
            <v>Sr standing and Perm</v>
          </cell>
          <cell r="H26" t="str">
            <v>-</v>
          </cell>
          <cell r="I26" t="str">
            <v>WAC</v>
          </cell>
          <cell r="J26"/>
        </row>
        <row r="27">
          <cell r="A27" t="str">
            <v>ANT 1933</v>
          </cell>
          <cell r="B27" t="str">
            <v>ANT1933</v>
          </cell>
          <cell r="C27" t="str">
            <v>H Freshman Seminar in Anthropology</v>
          </cell>
          <cell r="D27">
            <v>3</v>
          </cell>
          <cell r="E27">
            <v>16</v>
          </cell>
          <cell r="F27" t="str">
            <v>-</v>
          </cell>
          <cell r="G27" t="str">
            <v>-</v>
          </cell>
          <cell r="H27" t="str">
            <v>CIV &amp; SBA for approved topics only-see "Notes"</v>
          </cell>
          <cell r="I27" t="str">
            <v>GR-w</v>
          </cell>
          <cell r="J27" t="str">
            <v>SBA-B</v>
          </cell>
        </row>
        <row r="28">
          <cell r="A28" t="str">
            <v>ANT 1933</v>
          </cell>
          <cell r="B28" t="str">
            <v>ANT1933</v>
          </cell>
          <cell r="C28" t="str">
            <v>H Intro to Physical Anthropology</v>
          </cell>
          <cell r="D28"/>
          <cell r="E28"/>
          <cell r="F28"/>
          <cell r="G28"/>
          <cell r="H28" t="str">
            <v>NatSci</v>
          </cell>
          <cell r="I28"/>
          <cell r="J28" t="str">
            <v>NS</v>
          </cell>
        </row>
        <row r="29">
          <cell r="A29" t="str">
            <v>ANT 2000</v>
          </cell>
          <cell r="B29" t="str">
            <v>ANT2000</v>
          </cell>
          <cell r="C29" t="str">
            <v>H Introduction to Anthropology</v>
          </cell>
          <cell r="D29">
            <v>3</v>
          </cell>
          <cell r="E29">
            <v>20</v>
          </cell>
          <cell r="F29" t="str">
            <v>-</v>
          </cell>
          <cell r="G29" t="str">
            <v>-</v>
          </cell>
          <cell r="H29" t="str">
            <v>CIV</v>
          </cell>
          <cell r="I29" t="str">
            <v>-</v>
          </cell>
          <cell r="J29" t="str">
            <v>SBA-A</v>
          </cell>
        </row>
        <row r="30">
          <cell r="A30" t="str">
            <v>ANT 2240</v>
          </cell>
          <cell r="B30" t="str">
            <v>ANT2240</v>
          </cell>
          <cell r="C30" t="str">
            <v>H Magic, Witchcraft and Religion</v>
          </cell>
          <cell r="D30" t="str">
            <v>3</v>
          </cell>
          <cell r="E30"/>
          <cell r="F30" t="str">
            <v>-</v>
          </cell>
          <cell r="G30" t="str">
            <v>-</v>
          </cell>
          <cell r="H30" t="str">
            <v>CIV</v>
          </cell>
          <cell r="I30"/>
          <cell r="J30" t="str">
            <v>SBA-B</v>
          </cell>
        </row>
        <row r="31">
          <cell r="A31" t="str">
            <v>ANT 2410</v>
          </cell>
          <cell r="B31" t="str">
            <v>ANT2410</v>
          </cell>
          <cell r="C31" t="str">
            <v>H Culture and Society</v>
          </cell>
          <cell r="D31">
            <v>3</v>
          </cell>
          <cell r="E31">
            <v>16</v>
          </cell>
          <cell r="F31" t="str">
            <v>-</v>
          </cell>
          <cell r="G31" t="str">
            <v>-</v>
          </cell>
          <cell r="H31" t="str">
            <v>IntSt &amp; CIV</v>
          </cell>
          <cell r="I31" t="str">
            <v xml:space="preserve"> </v>
          </cell>
          <cell r="J31" t="str">
            <v>SBA-B, GC-C</v>
          </cell>
        </row>
        <row r="32">
          <cell r="A32" t="str">
            <v>ANT 2511</v>
          </cell>
          <cell r="B32" t="str">
            <v>ANT2511</v>
          </cell>
          <cell r="C32" t="str">
            <v>H Introduction to Biological Anthropology</v>
          </cell>
          <cell r="D32"/>
          <cell r="E32"/>
          <cell r="F32"/>
          <cell r="G32" t="str">
            <v>Co-requisite ANT2511L</v>
          </cell>
          <cell r="H32"/>
          <cell r="I32"/>
          <cell r="J32"/>
        </row>
        <row r="33">
          <cell r="A33" t="str">
            <v>ANT 2511L</v>
          </cell>
          <cell r="B33" t="str">
            <v>ANT2511L</v>
          </cell>
          <cell r="C33" t="str">
            <v>H Introduction to Biological Anthropology Lab</v>
          </cell>
          <cell r="D33"/>
          <cell r="E33"/>
          <cell r="F33"/>
          <cell r="G33" t="str">
            <v>Co-requisite ANT2511</v>
          </cell>
          <cell r="H33"/>
          <cell r="I33"/>
          <cell r="J33"/>
        </row>
        <row r="34">
          <cell r="A34" t="str">
            <v>ANT 3212</v>
          </cell>
          <cell r="B34" t="str">
            <v>ANT3212</v>
          </cell>
          <cell r="C34" t="str">
            <v>H Peoples Around the World</v>
          </cell>
          <cell r="D34">
            <v>3</v>
          </cell>
          <cell r="E34">
            <v>16</v>
          </cell>
          <cell r="F34" t="str">
            <v>-</v>
          </cell>
          <cell r="G34" t="str">
            <v>-</v>
          </cell>
          <cell r="H34" t="str">
            <v>CIV, IntSt</v>
          </cell>
          <cell r="I34" t="str">
            <v>-</v>
          </cell>
          <cell r="J34" t="str">
            <v>SBA-B, GC-C</v>
          </cell>
        </row>
        <row r="35">
          <cell r="A35" t="str">
            <v>ANT 3332</v>
          </cell>
          <cell r="B35" t="str">
            <v>ANT3332</v>
          </cell>
          <cell r="C35" t="str">
            <v>H Peoples of Latin America</v>
          </cell>
          <cell r="D35">
            <v>3</v>
          </cell>
          <cell r="E35">
            <v>16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GC-B</v>
          </cell>
        </row>
        <row r="36">
          <cell r="A36" t="str">
            <v>ANT 3404</v>
          </cell>
          <cell r="B36" t="str">
            <v>ANT3404</v>
          </cell>
          <cell r="C36" t="str">
            <v>H How Cultures Remember</v>
          </cell>
          <cell r="D36" t="str">
            <v>3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 xml:space="preserve">CIV </v>
          </cell>
          <cell r="I36" t="str">
            <v>-</v>
          </cell>
          <cell r="J36" t="str">
            <v>SBA-B,GC-C</v>
          </cell>
        </row>
        <row r="37">
          <cell r="A37" t="str">
            <v>ANT 4166</v>
          </cell>
          <cell r="B37" t="str">
            <v>ANT4166</v>
          </cell>
          <cell r="C37" t="str">
            <v>H Andean Cultural Studies</v>
          </cell>
          <cell r="D37" t="str">
            <v>3-6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  <cell r="J37"/>
        </row>
        <row r="38">
          <cell r="A38" t="str">
            <v>ANT 4244</v>
          </cell>
          <cell r="B38" t="str">
            <v>ANT4244</v>
          </cell>
          <cell r="C38" t="str">
            <v>H Ritual and Symbolism</v>
          </cell>
          <cell r="D38">
            <v>3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WAC</v>
          </cell>
          <cell r="J38"/>
        </row>
        <row r="39">
          <cell r="A39" t="str">
            <v>ANT 4331</v>
          </cell>
          <cell r="B39" t="str">
            <v>ANT4331</v>
          </cell>
          <cell r="C39" t="str">
            <v>H Anthropology of the Andes</v>
          </cell>
          <cell r="D39">
            <v>3</v>
          </cell>
          <cell r="E39">
            <v>16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  <cell r="J39"/>
        </row>
        <row r="40">
          <cell r="A40" t="str">
            <v>ANT 4368</v>
          </cell>
          <cell r="B40" t="str">
            <v>ANT4368</v>
          </cell>
          <cell r="C40" t="str">
            <v>H Himalayan Cultures</v>
          </cell>
          <cell r="D40" t="str">
            <v>3</v>
          </cell>
          <cell r="E40"/>
          <cell r="F40"/>
          <cell r="G40"/>
          <cell r="H40"/>
          <cell r="I40"/>
          <cell r="J40"/>
        </row>
        <row r="41">
          <cell r="A41" t="str">
            <v>ANT 4415</v>
          </cell>
          <cell r="B41" t="str">
            <v>ANT4415</v>
          </cell>
          <cell r="C41" t="str">
            <v>H Theory and Method in Cultural Anthropology</v>
          </cell>
          <cell r="D41">
            <v>3</v>
          </cell>
          <cell r="E41" t="str">
            <v>-</v>
          </cell>
          <cell r="F41" t="str">
            <v>-</v>
          </cell>
          <cell r="G41" t="str">
            <v>Jr standing in anthro or Perm</v>
          </cell>
          <cell r="H41" t="str">
            <v>-</v>
          </cell>
          <cell r="I41" t="str">
            <v>-</v>
          </cell>
          <cell r="J41"/>
        </row>
        <row r="42">
          <cell r="A42" t="str">
            <v>ANT 4417</v>
          </cell>
          <cell r="B42" t="str">
            <v>ANT4417</v>
          </cell>
          <cell r="C42" t="str">
            <v>H Theory in Cultural Anthropology</v>
          </cell>
          <cell r="D42" t="str">
            <v>3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/>
        </row>
        <row r="43">
          <cell r="A43" t="str">
            <v>ANT 4495</v>
          </cell>
          <cell r="B43" t="str">
            <v>ANT4495</v>
          </cell>
          <cell r="C43" t="str">
            <v>H Research Methods in Cultural Anthropology</v>
          </cell>
          <cell r="D43" t="str">
            <v>3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/>
        </row>
        <row r="44">
          <cell r="A44" t="str">
            <v>ANT 4474</v>
          </cell>
          <cell r="B44" t="str">
            <v>ANT4474</v>
          </cell>
          <cell r="C44" t="str">
            <v>H Development Debate in South Asia</v>
          </cell>
          <cell r="D44" t="str">
            <v>3</v>
          </cell>
          <cell r="E44"/>
          <cell r="F44"/>
          <cell r="G44"/>
          <cell r="H44" t="str">
            <v>Int St</v>
          </cell>
          <cell r="I44"/>
          <cell r="J44" t="str">
            <v>GC-B</v>
          </cell>
        </row>
        <row r="45">
          <cell r="A45" t="str">
            <v>ART 4640</v>
          </cell>
          <cell r="B45" t="str">
            <v>ART4640</v>
          </cell>
          <cell r="C45" t="str">
            <v>H Game Studies</v>
          </cell>
          <cell r="D45" t="str">
            <v>4</v>
          </cell>
          <cell r="E45"/>
          <cell r="F45"/>
          <cell r="G45"/>
          <cell r="H45"/>
          <cell r="I45"/>
          <cell r="J45"/>
        </row>
        <row r="46">
          <cell r="A46" t="str">
            <v>ART 4651C</v>
          </cell>
          <cell r="B46" t="str">
            <v>ART4651C</v>
          </cell>
          <cell r="C46" t="str">
            <v>H 2D Computer Game Development</v>
          </cell>
          <cell r="D46" t="str">
            <v>4</v>
          </cell>
          <cell r="E46"/>
          <cell r="F46"/>
          <cell r="G46"/>
          <cell r="H46"/>
          <cell r="I46"/>
          <cell r="J46"/>
        </row>
        <row r="47">
          <cell r="A47" t="str">
            <v>ANT 4915</v>
          </cell>
          <cell r="B47" t="str">
            <v>ANT4915</v>
          </cell>
          <cell r="C47" t="str">
            <v>H Directed Independent Research in Anthropology</v>
          </cell>
          <cell r="D47" t="str">
            <v>1-3</v>
          </cell>
          <cell r="E47"/>
          <cell r="F47"/>
          <cell r="G47"/>
          <cell r="H47"/>
          <cell r="I47"/>
          <cell r="J47"/>
        </row>
        <row r="48">
          <cell r="A48" t="str">
            <v>ANT 4915</v>
          </cell>
          <cell r="B48" t="str">
            <v>ANT4915</v>
          </cell>
          <cell r="C48" t="str">
            <v>H DIR in Anthropology</v>
          </cell>
          <cell r="D48" t="str">
            <v>1-3</v>
          </cell>
          <cell r="E48"/>
          <cell r="F48"/>
          <cell r="G48"/>
          <cell r="H48"/>
          <cell r="I48"/>
          <cell r="J48"/>
        </row>
        <row r="49">
          <cell r="A49" t="str">
            <v>ANT 4916</v>
          </cell>
          <cell r="B49" t="str">
            <v>ANT4916</v>
          </cell>
          <cell r="C49" t="str">
            <v>H Directed Independent Research in Anthropology</v>
          </cell>
          <cell r="D49" t="str">
            <v>1-3</v>
          </cell>
          <cell r="E49"/>
          <cell r="F49"/>
          <cell r="G49"/>
          <cell r="H49"/>
          <cell r="I49"/>
          <cell r="J49"/>
        </row>
        <row r="50">
          <cell r="A50" t="str">
            <v>ANT 4916</v>
          </cell>
          <cell r="B50" t="str">
            <v>ANT4916</v>
          </cell>
          <cell r="C50" t="str">
            <v>H DIR in Anthropology</v>
          </cell>
          <cell r="D50" t="str">
            <v>1-3</v>
          </cell>
          <cell r="E50"/>
          <cell r="F50"/>
          <cell r="G50"/>
          <cell r="H50"/>
          <cell r="I50"/>
          <cell r="J50"/>
        </row>
        <row r="51">
          <cell r="A51" t="str">
            <v>ANT 4930</v>
          </cell>
          <cell r="B51" t="str">
            <v>ANT4930</v>
          </cell>
          <cell r="C51" t="str">
            <v>H Special Topics in Anthropology</v>
          </cell>
          <cell r="D51">
            <v>3</v>
          </cell>
          <cell r="E51">
            <v>16</v>
          </cell>
          <cell r="F51" t="str">
            <v>-</v>
          </cell>
          <cell r="G51" t="str">
            <v>-</v>
          </cell>
          <cell r="H51" t="str">
            <v>IntSt for approved topics only-see "Notes"</v>
          </cell>
          <cell r="I51" t="str">
            <v>-</v>
          </cell>
          <cell r="J51"/>
        </row>
        <row r="52">
          <cell r="A52" t="str">
            <v>ANT 4930</v>
          </cell>
          <cell r="B52" t="str">
            <v>ANT4930</v>
          </cell>
          <cell r="C52" t="str">
            <v xml:space="preserve">H Intro to Archeology: Case Studies in N. American Prehistory </v>
          </cell>
          <cell r="D52" t="str">
            <v>3</v>
          </cell>
          <cell r="E52"/>
          <cell r="F52"/>
          <cell r="G52"/>
          <cell r="H52" t="str">
            <v>CIV</v>
          </cell>
          <cell r="I52"/>
          <cell r="J52"/>
        </row>
        <row r="53">
          <cell r="A53" t="str">
            <v>ANT 4947</v>
          </cell>
          <cell r="B53" t="str">
            <v>ANT4947</v>
          </cell>
          <cell r="C53" t="str">
            <v>H Internship in Anthropology</v>
          </cell>
          <cell r="D53" t="str">
            <v>3</v>
          </cell>
          <cell r="E53" t="str">
            <v>-</v>
          </cell>
          <cell r="F53" t="str">
            <v>-</v>
          </cell>
          <cell r="G53" t="str">
            <v>ANT 2410</v>
          </cell>
          <cell r="H53" t="str">
            <v>-</v>
          </cell>
          <cell r="I53" t="str">
            <v>-</v>
          </cell>
          <cell r="J53"/>
        </row>
        <row r="54">
          <cell r="A54" t="str">
            <v>ANT 4959</v>
          </cell>
          <cell r="B54" t="str">
            <v>ANT4959</v>
          </cell>
          <cell r="C54" t="str">
            <v>H Study Abroad in Anthropology</v>
          </cell>
          <cell r="D54" t="str">
            <v>3-16</v>
          </cell>
          <cell r="E54" t="str">
            <v>-</v>
          </cell>
          <cell r="F54" t="str">
            <v>-</v>
          </cell>
          <cell r="G54" t="str">
            <v>ANT 2410</v>
          </cell>
          <cell r="H54" t="str">
            <v>-</v>
          </cell>
          <cell r="I54" t="str">
            <v>-</v>
          </cell>
          <cell r="J54"/>
        </row>
        <row r="55">
          <cell r="A55" t="str">
            <v>ANT 4970</v>
          </cell>
          <cell r="B55" t="str">
            <v>ANT4970</v>
          </cell>
          <cell r="C55" t="str">
            <v>RI: H Thesis in Anthropology</v>
          </cell>
          <cell r="D55" t="str">
            <v>1-6</v>
          </cell>
          <cell r="E55" t="str">
            <v>-</v>
          </cell>
          <cell r="F55" t="str">
            <v>-</v>
          </cell>
          <cell r="G55" t="str">
            <v>Sr standing or Perm</v>
          </cell>
          <cell r="H55" t="str">
            <v>-</v>
          </cell>
          <cell r="I55" t="str">
            <v>WAC</v>
          </cell>
          <cell r="J55"/>
        </row>
        <row r="56">
          <cell r="A56" t="str">
            <v>ARA 1120</v>
          </cell>
          <cell r="B56" t="str">
            <v>ARA1120</v>
          </cell>
          <cell r="C56" t="str">
            <v>H Beginning Arabic Language and Culture 1</v>
          </cell>
          <cell r="D56" t="str">
            <v>4</v>
          </cell>
          <cell r="E56"/>
          <cell r="F56"/>
          <cell r="G56"/>
          <cell r="H56" t="str">
            <v>-</v>
          </cell>
          <cell r="I56"/>
          <cell r="J56"/>
        </row>
        <row r="57">
          <cell r="A57" t="str">
            <v>ARA 1121</v>
          </cell>
          <cell r="B57" t="str">
            <v>ARA1121</v>
          </cell>
          <cell r="C57" t="str">
            <v>H Beginning Arabic Language and Culture 2</v>
          </cell>
          <cell r="D57" t="str">
            <v>4</v>
          </cell>
          <cell r="E57"/>
          <cell r="F57"/>
          <cell r="G57"/>
          <cell r="H57" t="str">
            <v>-</v>
          </cell>
          <cell r="I57"/>
          <cell r="J57"/>
        </row>
        <row r="58">
          <cell r="A58" t="str">
            <v>ARH 2000</v>
          </cell>
          <cell r="B58" t="str">
            <v>ARH2000</v>
          </cell>
          <cell r="C58" t="str">
            <v>H Art Appreciation</v>
          </cell>
          <cell r="D58">
            <v>3</v>
          </cell>
          <cell r="E58">
            <v>16</v>
          </cell>
          <cell r="F58" t="str">
            <v>-</v>
          </cell>
          <cell r="G58"/>
          <cell r="H58" t="str">
            <v>ART</v>
          </cell>
          <cell r="I58" t="str">
            <v>-</v>
          </cell>
          <cell r="J58" t="str">
            <v>Hum-A</v>
          </cell>
        </row>
        <row r="59">
          <cell r="A59" t="str">
            <v>ARH 2050</v>
          </cell>
          <cell r="B59" t="str">
            <v>ARH2050</v>
          </cell>
          <cell r="C59" t="str">
            <v>H History of Art 1</v>
          </cell>
          <cell r="D59" t="str">
            <v>3</v>
          </cell>
          <cell r="E59"/>
          <cell r="F59"/>
          <cell r="G59"/>
          <cell r="H59" t="str">
            <v xml:space="preserve">ART </v>
          </cell>
          <cell r="I59"/>
          <cell r="J59" t="str">
            <v>Hum-B</v>
          </cell>
        </row>
        <row r="60">
          <cell r="A60" t="str">
            <v>ARH 2051</v>
          </cell>
          <cell r="B60" t="str">
            <v>ARH2051</v>
          </cell>
          <cell r="C60" t="str">
            <v>H History of Art 2</v>
          </cell>
          <cell r="D60" t="str">
            <v>3</v>
          </cell>
          <cell r="E60"/>
          <cell r="F60"/>
          <cell r="G60"/>
          <cell r="H60" t="str">
            <v xml:space="preserve">ART </v>
          </cell>
          <cell r="I60"/>
          <cell r="J60" t="str">
            <v>Hum-B</v>
          </cell>
        </row>
        <row r="61">
          <cell r="A61" t="str">
            <v>ARH 2053</v>
          </cell>
          <cell r="B61" t="str">
            <v>ARH2053</v>
          </cell>
          <cell r="C61" t="str">
            <v xml:space="preserve">H History of World Art </v>
          </cell>
          <cell r="D61" t="str">
            <v>3</v>
          </cell>
          <cell r="E61"/>
          <cell r="F61" t="str">
            <v>-</v>
          </cell>
          <cell r="G61"/>
          <cell r="H61" t="str">
            <v>-</v>
          </cell>
          <cell r="I61"/>
          <cell r="J61"/>
        </row>
        <row r="62">
          <cell r="A62" t="str">
            <v>ARH 2701</v>
          </cell>
          <cell r="B62" t="str">
            <v>ARH2701</v>
          </cell>
          <cell r="C62" t="str">
            <v>H Still Image / Moving Image</v>
          </cell>
          <cell r="D62">
            <v>3</v>
          </cell>
          <cell r="E62">
            <v>25</v>
          </cell>
          <cell r="F62" t="str">
            <v>-</v>
          </cell>
          <cell r="G62" t="str">
            <v>-</v>
          </cell>
          <cell r="H62" t="str">
            <v>ART</v>
          </cell>
          <cell r="I62" t="str">
            <v>-</v>
          </cell>
          <cell r="J62" t="str">
            <v>Hum-B</v>
          </cell>
        </row>
        <row r="63">
          <cell r="A63" t="str">
            <v>ARH 2957</v>
          </cell>
          <cell r="B63" t="str">
            <v>ARH2957</v>
          </cell>
          <cell r="C63" t="str">
            <v>H Beginning Study Abroad in Art History</v>
          </cell>
          <cell r="D63" t="str">
            <v>1-4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  <cell r="J63"/>
        </row>
        <row r="64">
          <cell r="A64" t="str">
            <v>ARH 3530</v>
          </cell>
          <cell r="B64" t="str">
            <v>ARH3530</v>
          </cell>
          <cell r="C64" t="str">
            <v>H Art and Society in Asia</v>
          </cell>
          <cell r="D64" t="str">
            <v>3</v>
          </cell>
          <cell r="E64"/>
          <cell r="F64"/>
          <cell r="G64"/>
          <cell r="H64" t="str">
            <v>ART &amp; IntSt</v>
          </cell>
          <cell r="I64"/>
          <cell r="J64"/>
        </row>
        <row r="65">
          <cell r="A65" t="str">
            <v>ARH 3531</v>
          </cell>
          <cell r="B65" t="str">
            <v>ARH3531</v>
          </cell>
          <cell r="C65" t="str">
            <v>H Religion and Art Along the Silk Road</v>
          </cell>
          <cell r="D65" t="str">
            <v>3</v>
          </cell>
          <cell r="E65"/>
          <cell r="F65"/>
          <cell r="G65"/>
          <cell r="H65" t="str">
            <v>ART &amp; IntSt</v>
          </cell>
          <cell r="I65"/>
          <cell r="J65"/>
        </row>
        <row r="66">
          <cell r="A66" t="str">
            <v>ARH 3957</v>
          </cell>
          <cell r="B66" t="str">
            <v>ARH3957</v>
          </cell>
          <cell r="C66" t="str">
            <v>H Intermediate Study Abroad in Art History</v>
          </cell>
          <cell r="D66" t="str">
            <v>1-4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/>
        </row>
        <row r="67">
          <cell r="A67" t="str">
            <v>ARH 4075</v>
          </cell>
          <cell r="B67" t="str">
            <v>ARH4075</v>
          </cell>
          <cell r="C67" t="str">
            <v>H Ritual, Symbol, and Art</v>
          </cell>
          <cell r="D67" t="str">
            <v>3</v>
          </cell>
          <cell r="E67"/>
          <cell r="F67"/>
          <cell r="G67"/>
          <cell r="H67" t="str">
            <v>-</v>
          </cell>
          <cell r="I67"/>
          <cell r="J67"/>
        </row>
        <row r="68">
          <cell r="A68" t="str">
            <v>ARH 4802C</v>
          </cell>
          <cell r="B68" t="str">
            <v>ARH4802C</v>
          </cell>
          <cell r="C68" t="str">
            <v>H Contemporary Art, Ideas, and Practice</v>
          </cell>
          <cell r="D68" t="str">
            <v>3</v>
          </cell>
          <cell r="E68"/>
          <cell r="F68"/>
          <cell r="G68"/>
          <cell r="H68" t="str">
            <v>-</v>
          </cell>
          <cell r="I68"/>
          <cell r="J68"/>
        </row>
        <row r="69">
          <cell r="A69" t="str">
            <v>ARH 4811</v>
          </cell>
          <cell r="B69" t="str">
            <v>ARH4811</v>
          </cell>
          <cell r="C69" t="str">
            <v>H Methods and Approaches in Art History</v>
          </cell>
          <cell r="D69" t="str">
            <v>3</v>
          </cell>
          <cell r="E69"/>
          <cell r="F69"/>
          <cell r="G69"/>
          <cell r="H69" t="str">
            <v>-</v>
          </cell>
          <cell r="I69"/>
          <cell r="J69"/>
        </row>
        <row r="70">
          <cell r="A70" t="str">
            <v>ARH 4915</v>
          </cell>
          <cell r="B70" t="str">
            <v>ARH4915</v>
          </cell>
          <cell r="C70" t="str">
            <v>H DIR in Art History</v>
          </cell>
          <cell r="D70" t="str">
            <v>1-3</v>
          </cell>
          <cell r="E70"/>
          <cell r="F70"/>
          <cell r="G70"/>
          <cell r="H70"/>
          <cell r="I70"/>
          <cell r="J70"/>
        </row>
        <row r="71">
          <cell r="A71" t="str">
            <v>ARH 4916</v>
          </cell>
          <cell r="B71" t="str">
            <v>ARH4916</v>
          </cell>
          <cell r="C71" t="str">
            <v>H DIR in Art History</v>
          </cell>
          <cell r="D71" t="str">
            <v>1-3</v>
          </cell>
          <cell r="E71"/>
          <cell r="F71"/>
          <cell r="G71"/>
          <cell r="H71"/>
          <cell r="I71"/>
          <cell r="J71"/>
        </row>
        <row r="72">
          <cell r="A72" t="str">
            <v>ARH 4930</v>
          </cell>
          <cell r="B72" t="str">
            <v>ARH4930</v>
          </cell>
          <cell r="C72" t="str">
            <v>H Special Topics in Art History</v>
          </cell>
          <cell r="D72">
            <v>3</v>
          </cell>
          <cell r="E72">
            <v>16</v>
          </cell>
          <cell r="F72" t="str">
            <v>-</v>
          </cell>
          <cell r="G72"/>
          <cell r="H72" t="str">
            <v>-</v>
          </cell>
          <cell r="I72" t="str">
            <v>-</v>
          </cell>
          <cell r="J72"/>
        </row>
        <row r="73">
          <cell r="A73" t="str">
            <v>ARH 4930</v>
          </cell>
          <cell r="B73" t="str">
            <v>ARH4930</v>
          </cell>
          <cell r="C73" t="str">
            <v xml:space="preserve">H Inventing Beauty </v>
          </cell>
          <cell r="D73" t="str">
            <v>3</v>
          </cell>
          <cell r="E73"/>
          <cell r="F73"/>
          <cell r="G73"/>
          <cell r="H73" t="str">
            <v>ART</v>
          </cell>
          <cell r="I73"/>
          <cell r="J73"/>
        </row>
        <row r="74">
          <cell r="A74" t="str">
            <v>ARH 4959</v>
          </cell>
          <cell r="B74" t="str">
            <v>ARH4959</v>
          </cell>
          <cell r="C74" t="str">
            <v>H Advanced Study Abroad in Art History</v>
          </cell>
          <cell r="D74" t="str">
            <v>1-4</v>
          </cell>
          <cell r="E74" t="str">
            <v>-</v>
          </cell>
          <cell r="F74" t="str">
            <v>-</v>
          </cell>
          <cell r="G74"/>
          <cell r="H74" t="str">
            <v>-</v>
          </cell>
          <cell r="I74" t="str">
            <v>-</v>
          </cell>
          <cell r="J74"/>
        </row>
        <row r="75">
          <cell r="A75" t="str">
            <v>ART 1014</v>
          </cell>
          <cell r="B75" t="str">
            <v>ART1014</v>
          </cell>
          <cell r="C75" t="str">
            <v>H Elements of Visual Thinking</v>
          </cell>
          <cell r="D75">
            <v>3</v>
          </cell>
          <cell r="E75">
            <v>12</v>
          </cell>
          <cell r="F75" t="str">
            <v>-</v>
          </cell>
          <cell r="G75"/>
          <cell r="H75" t="str">
            <v>ART</v>
          </cell>
          <cell r="I75" t="str">
            <v>-</v>
          </cell>
          <cell r="J75" t="str">
            <v>Hum-B</v>
          </cell>
        </row>
        <row r="76">
          <cell r="A76" t="str">
            <v>ART 1202C</v>
          </cell>
          <cell r="B76" t="str">
            <v>ART1202C</v>
          </cell>
          <cell r="C76" t="str">
            <v>H Design and Color Phenomena</v>
          </cell>
          <cell r="D76" t="str">
            <v>4</v>
          </cell>
          <cell r="E76">
            <v>12</v>
          </cell>
          <cell r="F76" t="str">
            <v>-</v>
          </cell>
          <cell r="G76"/>
          <cell r="H76" t="str">
            <v>ART</v>
          </cell>
          <cell r="I76" t="str">
            <v>-</v>
          </cell>
          <cell r="J76" t="str">
            <v>Hum-B</v>
          </cell>
        </row>
        <row r="77">
          <cell r="A77" t="str">
            <v>ART 1300C</v>
          </cell>
          <cell r="B77" t="str">
            <v>ART1300C</v>
          </cell>
          <cell r="C77" t="str">
            <v>H Drawing 1</v>
          </cell>
          <cell r="D77">
            <v>3</v>
          </cell>
          <cell r="E77">
            <v>12</v>
          </cell>
          <cell r="F77" t="str">
            <v>-</v>
          </cell>
          <cell r="G77"/>
          <cell r="H77" t="str">
            <v>ART</v>
          </cell>
          <cell r="I77" t="str">
            <v>-</v>
          </cell>
          <cell r="J77" t="str">
            <v>Hum-B</v>
          </cell>
        </row>
        <row r="78">
          <cell r="A78" t="str">
            <v>ART 1602C</v>
          </cell>
          <cell r="B78" t="str">
            <v>ART1602C</v>
          </cell>
          <cell r="C78" t="str">
            <v>H Photoshop</v>
          </cell>
          <cell r="D78" t="str">
            <v>3</v>
          </cell>
          <cell r="E78"/>
          <cell r="F78"/>
          <cell r="G78"/>
          <cell r="H78" t="str">
            <v>ART</v>
          </cell>
          <cell r="I78"/>
          <cell r="J78" t="str">
            <v>Hum-B</v>
          </cell>
        </row>
        <row r="79">
          <cell r="A79" t="str">
            <v>ART 1661C</v>
          </cell>
          <cell r="B79" t="str">
            <v>ART1661C</v>
          </cell>
          <cell r="C79" t="str">
            <v>H Digital Art Photography</v>
          </cell>
          <cell r="D79" t="str">
            <v>3</v>
          </cell>
          <cell r="E79"/>
          <cell r="F79"/>
          <cell r="G79"/>
          <cell r="H79" t="str">
            <v>ART</v>
          </cell>
          <cell r="I79"/>
          <cell r="J79" t="str">
            <v>Hum-B</v>
          </cell>
        </row>
        <row r="80">
          <cell r="A80" t="str">
            <v>ART 2206C</v>
          </cell>
          <cell r="B80" t="str">
            <v>ART2206C</v>
          </cell>
          <cell r="C80" t="str">
            <v>H Color Phenomena</v>
          </cell>
          <cell r="D80">
            <v>3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ART</v>
          </cell>
          <cell r="I80" t="str">
            <v>-</v>
          </cell>
          <cell r="J80"/>
        </row>
        <row r="81">
          <cell r="A81" t="str">
            <v>ART 2331C</v>
          </cell>
          <cell r="B81" t="str">
            <v>ART2331C</v>
          </cell>
          <cell r="C81" t="str">
            <v>H Drawing 2: Figure Drawing</v>
          </cell>
          <cell r="D81">
            <v>4</v>
          </cell>
          <cell r="E81">
            <v>12</v>
          </cell>
          <cell r="F81" t="str">
            <v>-</v>
          </cell>
          <cell r="G81" t="str">
            <v>ART 1300C or Perm</v>
          </cell>
          <cell r="H81" t="str">
            <v>ART</v>
          </cell>
          <cell r="I81" t="str">
            <v>-</v>
          </cell>
          <cell r="J81" t="str">
            <v>Hum-B</v>
          </cell>
        </row>
        <row r="82">
          <cell r="A82" t="str">
            <v>ART 2376C</v>
          </cell>
          <cell r="B82" t="str">
            <v>ART2376C</v>
          </cell>
          <cell r="C82" t="str">
            <v>H Structural Drawing</v>
          </cell>
          <cell r="D82">
            <v>4</v>
          </cell>
          <cell r="E82" t="str">
            <v>-</v>
          </cell>
          <cell r="F82" t="str">
            <v>-</v>
          </cell>
          <cell r="G82" t="str">
            <v>ART 1300C or Perm</v>
          </cell>
          <cell r="H82" t="str">
            <v>ART</v>
          </cell>
          <cell r="I82" t="str">
            <v>-</v>
          </cell>
          <cell r="J82" t="str">
            <v>Hum-B</v>
          </cell>
        </row>
        <row r="83">
          <cell r="A83" t="str">
            <v>ART 2500C</v>
          </cell>
          <cell r="B83" t="str">
            <v>ART2500C</v>
          </cell>
          <cell r="C83" t="str">
            <v>H Painting 1</v>
          </cell>
          <cell r="D83">
            <v>4</v>
          </cell>
          <cell r="E83" t="str">
            <v>-</v>
          </cell>
          <cell r="F83" t="str">
            <v>-</v>
          </cell>
          <cell r="G83" t="str">
            <v>ART 1300C and one of ART 2206C, ART 2540C</v>
          </cell>
          <cell r="H83" t="str">
            <v>ART</v>
          </cell>
          <cell r="I83" t="str">
            <v>-</v>
          </cell>
          <cell r="J83" t="str">
            <v>Hum-B</v>
          </cell>
        </row>
        <row r="84">
          <cell r="A84" t="str">
            <v>ART 2501C</v>
          </cell>
          <cell r="B84" t="str">
            <v>ART2501C</v>
          </cell>
          <cell r="C84" t="str">
            <v>H Painting 2</v>
          </cell>
          <cell r="D84">
            <v>4</v>
          </cell>
          <cell r="E84" t="str">
            <v>-</v>
          </cell>
          <cell r="F84" t="str">
            <v>-</v>
          </cell>
          <cell r="G84" t="str">
            <v>ART 2500C</v>
          </cell>
          <cell r="H84" t="str">
            <v>-</v>
          </cell>
          <cell r="I84" t="str">
            <v>-</v>
          </cell>
          <cell r="J84"/>
        </row>
        <row r="85">
          <cell r="A85" t="str">
            <v>ART 2540C</v>
          </cell>
          <cell r="B85" t="str">
            <v>ART2540C</v>
          </cell>
          <cell r="C85" t="str">
            <v>H Watercolor</v>
          </cell>
          <cell r="D85">
            <v>4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ART</v>
          </cell>
          <cell r="I85" t="str">
            <v>-</v>
          </cell>
          <cell r="J85" t="str">
            <v>Hum-B</v>
          </cell>
        </row>
        <row r="86">
          <cell r="A86" t="str">
            <v>ART 2663</v>
          </cell>
          <cell r="B86" t="str">
            <v>ART2663</v>
          </cell>
          <cell r="C86" t="str">
            <v>H Multimedia Narrative Expressions in the arts</v>
          </cell>
          <cell r="D86" t="str">
            <v>3</v>
          </cell>
          <cell r="E86"/>
          <cell r="F86"/>
          <cell r="G86"/>
          <cell r="H86"/>
          <cell r="I86"/>
          <cell r="J86"/>
        </row>
        <row r="87">
          <cell r="A87" t="str">
            <v>ART 2804C</v>
          </cell>
          <cell r="B87" t="str">
            <v>ART2804C</v>
          </cell>
          <cell r="C87" t="str">
            <v>Honors Installation Art</v>
          </cell>
          <cell r="D87" t="str">
            <v>3</v>
          </cell>
          <cell r="E87"/>
          <cell r="F87"/>
          <cell r="G87"/>
          <cell r="H87" t="str">
            <v>ART</v>
          </cell>
          <cell r="I87"/>
          <cell r="J87" t="str">
            <v>Hum-B</v>
          </cell>
        </row>
        <row r="88">
          <cell r="A88" t="str">
            <v>ART 2957C</v>
          </cell>
          <cell r="B88" t="str">
            <v>ART2957C</v>
          </cell>
          <cell r="C88" t="str">
            <v xml:space="preserve">H Beginning Study Abroad in Art </v>
          </cell>
          <cell r="D88" t="str">
            <v>1-4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/>
        </row>
        <row r="89">
          <cell r="A89" t="str">
            <v>ART 3213C</v>
          </cell>
          <cell r="B89" t="str">
            <v>ART3213C</v>
          </cell>
          <cell r="C89" t="str">
            <v>H Material Transformations</v>
          </cell>
          <cell r="D89" t="str">
            <v>3</v>
          </cell>
          <cell r="E89"/>
          <cell r="F89"/>
          <cell r="G89"/>
          <cell r="H89" t="str">
            <v>ART</v>
          </cell>
          <cell r="I89"/>
          <cell r="J89" t="str">
            <v>Hum-B</v>
          </cell>
        </row>
        <row r="90">
          <cell r="A90" t="str">
            <v>ART 3255C</v>
          </cell>
          <cell r="B90" t="str">
            <v>ART3255C</v>
          </cell>
          <cell r="C90" t="str">
            <v>Honors Intro to Illustration</v>
          </cell>
          <cell r="D90" t="str">
            <v>3</v>
          </cell>
          <cell r="E90"/>
          <cell r="F90"/>
          <cell r="G90"/>
          <cell r="H90"/>
          <cell r="I90"/>
          <cell r="J90"/>
        </row>
        <row r="91">
          <cell r="A91" t="str">
            <v>ART 3275C</v>
          </cell>
          <cell r="B91" t="str">
            <v>ART3275C</v>
          </cell>
          <cell r="C91" t="str">
            <v>H Scientific Illustration 1</v>
          </cell>
          <cell r="D91" t="str">
            <v>4</v>
          </cell>
          <cell r="E91"/>
          <cell r="F91"/>
          <cell r="G91"/>
          <cell r="H91"/>
          <cell r="I91"/>
          <cell r="J91"/>
        </row>
        <row r="92">
          <cell r="A92" t="str">
            <v>ART 3338C</v>
          </cell>
          <cell r="B92" t="str">
            <v>ART3338C</v>
          </cell>
          <cell r="C92" t="str">
            <v>H Anatomy for the Artist and Illustrator</v>
          </cell>
          <cell r="D92" t="str">
            <v>4</v>
          </cell>
          <cell r="E92"/>
          <cell r="F92"/>
          <cell r="G92"/>
          <cell r="H92"/>
          <cell r="I92"/>
          <cell r="J92"/>
        </row>
        <row r="93">
          <cell r="A93" t="str">
            <v>ART 3383C</v>
          </cell>
          <cell r="B93" t="str">
            <v>ART3383C</v>
          </cell>
          <cell r="C93" t="str">
            <v>H Advanced Experimental Drawing</v>
          </cell>
          <cell r="D93">
            <v>4</v>
          </cell>
          <cell r="E93" t="str">
            <v>-</v>
          </cell>
          <cell r="F93" t="str">
            <v>-</v>
          </cell>
          <cell r="G93" t="str">
            <v>ART 1300C or Perm</v>
          </cell>
          <cell r="H93" t="str">
            <v>-</v>
          </cell>
          <cell r="I93" t="str">
            <v>-</v>
          </cell>
          <cell r="J93"/>
        </row>
        <row r="94">
          <cell r="A94" t="str">
            <v>ART 3542C</v>
          </cell>
          <cell r="B94" t="str">
            <v>ART3542C</v>
          </cell>
          <cell r="C94" t="str">
            <v>H Advanced Water-Based Media</v>
          </cell>
          <cell r="D94" t="str">
            <v>4</v>
          </cell>
          <cell r="E94"/>
          <cell r="F94"/>
          <cell r="G94"/>
          <cell r="H94" t="str">
            <v>ART</v>
          </cell>
          <cell r="I94"/>
          <cell r="J94" t="str">
            <v>Hum-B</v>
          </cell>
        </row>
        <row r="95">
          <cell r="A95" t="str">
            <v>ART 3618C</v>
          </cell>
          <cell r="B95" t="str">
            <v>ART3618C</v>
          </cell>
          <cell r="C95" t="str">
            <v>H Digital E-Magination</v>
          </cell>
          <cell r="D95" t="str">
            <v>3</v>
          </cell>
          <cell r="E95"/>
          <cell r="F95"/>
          <cell r="G95"/>
          <cell r="H95" t="str">
            <v>ART</v>
          </cell>
          <cell r="I95"/>
          <cell r="J95" t="str">
            <v>Hum-B</v>
          </cell>
        </row>
        <row r="96">
          <cell r="A96" t="str">
            <v>Art 3630</v>
          </cell>
          <cell r="B96" t="str">
            <v>Art3630</v>
          </cell>
          <cell r="C96" t="str">
            <v>H Video Art</v>
          </cell>
          <cell r="D96" t="str">
            <v>4</v>
          </cell>
          <cell r="E96"/>
          <cell r="F96"/>
          <cell r="G96"/>
          <cell r="H96"/>
          <cell r="I96"/>
          <cell r="J96"/>
        </row>
        <row r="97">
          <cell r="A97" t="str">
            <v>ART 3646C</v>
          </cell>
          <cell r="B97" t="str">
            <v>ART3646C</v>
          </cell>
          <cell r="C97" t="str">
            <v>H Animating the Graphic Novel</v>
          </cell>
          <cell r="D97" t="str">
            <v>4</v>
          </cell>
          <cell r="E97"/>
          <cell r="F97"/>
          <cell r="G97"/>
          <cell r="H97"/>
          <cell r="I97"/>
          <cell r="J97"/>
        </row>
        <row r="98">
          <cell r="A98" t="str">
            <v>ART 3657C</v>
          </cell>
          <cell r="B98" t="str">
            <v>ART3654C</v>
          </cell>
          <cell r="C98" t="str">
            <v>H Computer Programming for Visual Art</v>
          </cell>
          <cell r="D98" t="str">
            <v>3</v>
          </cell>
          <cell r="E98"/>
          <cell r="F98"/>
          <cell r="G98"/>
          <cell r="H98"/>
          <cell r="I98"/>
          <cell r="J98" t="str">
            <v>Hum-B</v>
          </cell>
        </row>
        <row r="99">
          <cell r="A99" t="str">
            <v>ART 3841</v>
          </cell>
          <cell r="B99" t="str">
            <v>ART3841C</v>
          </cell>
          <cell r="C99" t="str">
            <v>H Artists and Community</v>
          </cell>
          <cell r="D99" t="str">
            <v>4</v>
          </cell>
          <cell r="E99"/>
          <cell r="F99"/>
          <cell r="G99"/>
          <cell r="H99" t="str">
            <v>-</v>
          </cell>
          <cell r="I99"/>
          <cell r="J99"/>
        </row>
        <row r="100">
          <cell r="A100" t="str">
            <v>ART 3840C</v>
          </cell>
          <cell r="B100" t="str">
            <v>ART3840C</v>
          </cell>
          <cell r="C100" t="str">
            <v>H H Environmental Art</v>
          </cell>
          <cell r="D100" t="str">
            <v>4</v>
          </cell>
          <cell r="E100"/>
          <cell r="F100"/>
          <cell r="G100"/>
          <cell r="H100" t="str">
            <v>ART</v>
          </cell>
          <cell r="I100"/>
          <cell r="J100" t="str">
            <v>Hum-B</v>
          </cell>
        </row>
        <row r="101">
          <cell r="A101" t="str">
            <v>ART 3957C</v>
          </cell>
          <cell r="B101" t="str">
            <v>ART3957C</v>
          </cell>
          <cell r="C101" t="str">
            <v xml:space="preserve">H Intermediate Study Abroad in Art </v>
          </cell>
          <cell r="D101" t="str">
            <v>1-4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J101"/>
        </row>
        <row r="102">
          <cell r="A102" t="str">
            <v>ART 4276</v>
          </cell>
          <cell r="B102" t="str">
            <v>ART4276</v>
          </cell>
          <cell r="C102" t="str">
            <v>H Scientific Illustration 2</v>
          </cell>
          <cell r="D102" t="str">
            <v>3</v>
          </cell>
          <cell r="E102"/>
          <cell r="F102"/>
          <cell r="G102"/>
          <cell r="H102"/>
          <cell r="I102"/>
          <cell r="J102"/>
        </row>
        <row r="103">
          <cell r="A103" t="str">
            <v>ART 4614C</v>
          </cell>
          <cell r="B103" t="str">
            <v>ART4614C</v>
          </cell>
          <cell r="C103" t="str">
            <v>H Honors Art and Digital Imagery</v>
          </cell>
          <cell r="D103" t="str">
            <v>3</v>
          </cell>
          <cell r="E103"/>
          <cell r="F103"/>
          <cell r="G103"/>
          <cell r="H103" t="str">
            <v>ART</v>
          </cell>
          <cell r="I103"/>
          <cell r="J103" t="str">
            <v>Hum-B</v>
          </cell>
        </row>
        <row r="104">
          <cell r="A104" t="str">
            <v>ART 4641C</v>
          </cell>
          <cell r="B104" t="str">
            <v>ART4641C</v>
          </cell>
          <cell r="C104" t="str">
            <v>H Contemporary Art, Gender &amp; Technology</v>
          </cell>
          <cell r="D104" t="str">
            <v>4</v>
          </cell>
          <cell r="E104"/>
          <cell r="F104"/>
          <cell r="G104"/>
          <cell r="H104" t="str">
            <v>-</v>
          </cell>
          <cell r="I104"/>
          <cell r="J104"/>
        </row>
        <row r="105">
          <cell r="A105" t="str">
            <v>ART 4645C</v>
          </cell>
          <cell r="B105" t="str">
            <v>ART4645C</v>
          </cell>
          <cell r="C105" t="str">
            <v>H Electronics and Electronic Objects for Art</v>
          </cell>
          <cell r="D105" t="str">
            <v>4</v>
          </cell>
          <cell r="E105"/>
          <cell r="F105"/>
          <cell r="G105"/>
          <cell r="H105"/>
          <cell r="I105"/>
          <cell r="J105" t="str">
            <v>Hum-B</v>
          </cell>
        </row>
        <row r="106">
          <cell r="A106" t="str">
            <v>ART 4658C</v>
          </cell>
          <cell r="B106" t="str">
            <v>ART4658C</v>
          </cell>
          <cell r="C106" t="str">
            <v>H 2D Comp Game Developmnt</v>
          </cell>
          <cell r="D106" t="str">
            <v>4</v>
          </cell>
          <cell r="E106"/>
          <cell r="F106"/>
          <cell r="G106"/>
          <cell r="H106"/>
          <cell r="I106"/>
          <cell r="J106"/>
        </row>
        <row r="107">
          <cell r="A107" t="str">
            <v>ART 4863C</v>
          </cell>
          <cell r="B107" t="str">
            <v>ART4863C</v>
          </cell>
          <cell r="C107" t="str">
            <v>H Artists and the Art World in Perspective</v>
          </cell>
          <cell r="D107" t="str">
            <v>4</v>
          </cell>
          <cell r="E107"/>
          <cell r="F107"/>
          <cell r="G107"/>
          <cell r="H107" t="str">
            <v>-</v>
          </cell>
          <cell r="I107"/>
          <cell r="J107"/>
        </row>
        <row r="108">
          <cell r="A108" t="str">
            <v>ART 4802C</v>
          </cell>
          <cell r="B108" t="str">
            <v>ART4802C</v>
          </cell>
          <cell r="C108" t="str">
            <v>H contemporary Art, Ideas, and Practice</v>
          </cell>
          <cell r="D108" t="str">
            <v>3</v>
          </cell>
          <cell r="E108"/>
          <cell r="F108" t="str">
            <v xml:space="preserve"> </v>
          </cell>
          <cell r="G108"/>
          <cell r="H108" t="str">
            <v>-</v>
          </cell>
          <cell r="I108"/>
          <cell r="J108"/>
        </row>
        <row r="109">
          <cell r="A109" t="str">
            <v>ART 4854C</v>
          </cell>
          <cell r="B109" t="str">
            <v>ART4854C</v>
          </cell>
          <cell r="C109" t="str">
            <v>H The Body in Art: The Figure in Context</v>
          </cell>
          <cell r="D109" t="str">
            <v>4</v>
          </cell>
          <cell r="E109"/>
          <cell r="F109"/>
          <cell r="G109"/>
          <cell r="H109" t="str">
            <v>ART (Sp09 only)</v>
          </cell>
          <cell r="I109"/>
          <cell r="J109"/>
        </row>
        <row r="110">
          <cell r="A110" t="str">
            <v>ART 4905C</v>
          </cell>
          <cell r="B110" t="str">
            <v>ART4905C</v>
          </cell>
          <cell r="C110" t="str">
            <v>H Directed Independent Study in Art</v>
          </cell>
          <cell r="D110" t="str">
            <v>1-4</v>
          </cell>
          <cell r="E110" t="str">
            <v>-</v>
          </cell>
          <cell r="F110" t="str">
            <v>-</v>
          </cell>
          <cell r="G110" t="str">
            <v>ART 1300C or Perm</v>
          </cell>
          <cell r="H110" t="str">
            <v>-</v>
          </cell>
          <cell r="I110" t="str">
            <v>-</v>
          </cell>
          <cell r="J110"/>
        </row>
        <row r="111">
          <cell r="A111" t="str">
            <v>ART 4912C</v>
          </cell>
          <cell r="B111" t="str">
            <v>ART4912C</v>
          </cell>
          <cell r="C111" t="str">
            <v>H Thesis Research in Art</v>
          </cell>
          <cell r="D111" t="str">
            <v>3-4</v>
          </cell>
          <cell r="E111" t="str">
            <v>-</v>
          </cell>
          <cell r="F111" t="str">
            <v>-</v>
          </cell>
          <cell r="G111" t="str">
            <v>Perm</v>
          </cell>
          <cell r="H111" t="str">
            <v>-</v>
          </cell>
          <cell r="I111" t="str">
            <v>-</v>
          </cell>
          <cell r="J111"/>
        </row>
        <row r="112">
          <cell r="A112" t="str">
            <v>ART 4915</v>
          </cell>
          <cell r="B112" t="str">
            <v>ART4915</v>
          </cell>
          <cell r="C112" t="str">
            <v>H DIR in Art</v>
          </cell>
          <cell r="D112" t="str">
            <v>1-3</v>
          </cell>
          <cell r="E112"/>
          <cell r="F112"/>
          <cell r="G112"/>
          <cell r="H112"/>
          <cell r="I112"/>
          <cell r="J112"/>
        </row>
        <row r="113">
          <cell r="A113" t="str">
            <v>ART 4916</v>
          </cell>
          <cell r="B113" t="str">
            <v>ART4916</v>
          </cell>
          <cell r="C113" t="str">
            <v>H DIR in Art</v>
          </cell>
          <cell r="D113" t="str">
            <v>1-3</v>
          </cell>
          <cell r="E113"/>
          <cell r="F113"/>
          <cell r="G113"/>
          <cell r="H113"/>
          <cell r="I113"/>
          <cell r="J113"/>
        </row>
        <row r="114">
          <cell r="A114" t="str">
            <v>ART 4934C</v>
          </cell>
          <cell r="B114" t="str">
            <v>ART4934C</v>
          </cell>
          <cell r="C114" t="str">
            <v xml:space="preserve">H Special Topics in Art </v>
          </cell>
          <cell r="D114" t="str">
            <v>3-4</v>
          </cell>
          <cell r="E114">
            <v>30</v>
          </cell>
          <cell r="F114" t="str">
            <v>-</v>
          </cell>
          <cell r="G114" t="str">
            <v>ART 1300C or Perm</v>
          </cell>
          <cell r="H114" t="str">
            <v>-</v>
          </cell>
          <cell r="I114" t="str">
            <v>-</v>
          </cell>
          <cell r="J114"/>
        </row>
        <row r="115">
          <cell r="A115" t="str">
            <v>ART 4947</v>
          </cell>
          <cell r="B115" t="str">
            <v>ART4947</v>
          </cell>
          <cell r="C115" t="str">
            <v>H Internship in Art</v>
          </cell>
          <cell r="D115" t="str">
            <v>1-4</v>
          </cell>
          <cell r="E115" t="str">
            <v>-</v>
          </cell>
          <cell r="F115" t="str">
            <v>-</v>
          </cell>
          <cell r="G115" t="str">
            <v>Perm</v>
          </cell>
          <cell r="H115" t="str">
            <v>-</v>
          </cell>
          <cell r="I115" t="str">
            <v>-</v>
          </cell>
          <cell r="J115"/>
        </row>
        <row r="116">
          <cell r="A116" t="str">
            <v>ART 4957C</v>
          </cell>
          <cell r="B116" t="str">
            <v>ART4957C</v>
          </cell>
          <cell r="C116" t="str">
            <v>H Advanced Study Abroad in Art</v>
          </cell>
          <cell r="D116" t="str">
            <v>1-4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/>
        </row>
        <row r="117">
          <cell r="A117" t="str">
            <v>ART 4970C</v>
          </cell>
          <cell r="B117" t="str">
            <v>ART4970C</v>
          </cell>
          <cell r="C117" t="str">
            <v>RI: H Thesis in Art</v>
          </cell>
          <cell r="D117" t="str">
            <v>1-6</v>
          </cell>
          <cell r="E117" t="str">
            <v>-</v>
          </cell>
          <cell r="F117" t="str">
            <v>-</v>
          </cell>
          <cell r="G117" t="str">
            <v>Perm and ART 4912C</v>
          </cell>
          <cell r="H117" t="str">
            <v>-</v>
          </cell>
          <cell r="I117" t="str">
            <v>-</v>
          </cell>
          <cell r="J117"/>
        </row>
        <row r="118">
          <cell r="A118" t="str">
            <v>ASN 1933</v>
          </cell>
          <cell r="B118" t="str">
            <v>ASN1933</v>
          </cell>
          <cell r="C118" t="str">
            <v>H Freshman Seminar in Asian Studies</v>
          </cell>
          <cell r="D118" t="str">
            <v>3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CIV, IntSt</v>
          </cell>
          <cell r="I118" t="str">
            <v>-</v>
          </cell>
          <cell r="J118"/>
        </row>
        <row r="119">
          <cell r="A119" t="str">
            <v>ASN 3006</v>
          </cell>
          <cell r="B119" t="str">
            <v>ASN3006</v>
          </cell>
          <cell r="C119" t="str">
            <v>H Introduction to Asian Studies</v>
          </cell>
          <cell r="D119" t="str">
            <v>3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CIV, IntSt</v>
          </cell>
          <cell r="I119" t="str">
            <v>GR-w</v>
          </cell>
          <cell r="J119" t="str">
            <v>Hum-B, GC-B</v>
          </cell>
        </row>
        <row r="120">
          <cell r="A120" t="str">
            <v>ASN 3110</v>
          </cell>
          <cell r="B120" t="str">
            <v>ASN3110</v>
          </cell>
          <cell r="C120" t="str">
            <v>H Modern Japan and the Wider World</v>
          </cell>
          <cell r="D120" t="str">
            <v>3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/>
        </row>
        <row r="121">
          <cell r="A121" t="str">
            <v>ASN 3413</v>
          </cell>
          <cell r="B121" t="str">
            <v>ASN3413</v>
          </cell>
          <cell r="C121" t="str">
            <v>H Asia Pacific War</v>
          </cell>
          <cell r="D121" t="str">
            <v>3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IntSt</v>
          </cell>
          <cell r="I121" t="str">
            <v>-</v>
          </cell>
          <cell r="J121"/>
        </row>
        <row r="122">
          <cell r="A122" t="str">
            <v>ASN 4405</v>
          </cell>
          <cell r="B122" t="str">
            <v>ASN4405</v>
          </cell>
          <cell r="C122" t="str">
            <v>H Humans and Nature in Japan and East Asia</v>
          </cell>
          <cell r="D122" t="str">
            <v>3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/>
        </row>
        <row r="123">
          <cell r="A123" t="str">
            <v>ASN 4420</v>
          </cell>
          <cell r="B123" t="str">
            <v>ASN4420</v>
          </cell>
          <cell r="C123" t="str">
            <v>H Political Drama, Propaganda, and Art in Modern East Asia</v>
          </cell>
          <cell r="D123" t="str">
            <v>3</v>
          </cell>
          <cell r="E123"/>
          <cell r="F123"/>
          <cell r="G123"/>
          <cell r="H123"/>
          <cell r="I123"/>
          <cell r="J123"/>
        </row>
        <row r="124">
          <cell r="A124" t="str">
            <v>ASN 4905</v>
          </cell>
          <cell r="B124" t="str">
            <v>ASN4905</v>
          </cell>
          <cell r="C124" t="str">
            <v>H Directed Asian Studies</v>
          </cell>
          <cell r="D124" t="str">
            <v>3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/>
        </row>
        <row r="125">
          <cell r="A125" t="str">
            <v>ASN 4915</v>
          </cell>
          <cell r="B125" t="str">
            <v>ASN4915</v>
          </cell>
          <cell r="C125" t="str">
            <v>H DIR in Asian Studies</v>
          </cell>
          <cell r="D125" t="str">
            <v>1-3</v>
          </cell>
          <cell r="E125"/>
          <cell r="F125"/>
          <cell r="G125"/>
          <cell r="H125"/>
          <cell r="I125"/>
          <cell r="J125"/>
        </row>
        <row r="126">
          <cell r="A126" t="str">
            <v>ASN 4916</v>
          </cell>
          <cell r="B126" t="str">
            <v>ASN4916</v>
          </cell>
          <cell r="C126" t="str">
            <v>H DIR in Asian Studies</v>
          </cell>
          <cell r="D126" t="str">
            <v>1-3</v>
          </cell>
          <cell r="E126"/>
          <cell r="F126"/>
          <cell r="G126"/>
          <cell r="H126"/>
          <cell r="I126"/>
          <cell r="J126"/>
        </row>
        <row r="127">
          <cell r="A127" t="str">
            <v>ASN 4930</v>
          </cell>
          <cell r="B127" t="str">
            <v>ASN4930</v>
          </cell>
          <cell r="C127" t="str">
            <v>H Special Topics in Asian Studies</v>
          </cell>
          <cell r="D127" t="str">
            <v>3</v>
          </cell>
          <cell r="E127" t="str">
            <v>-</v>
          </cell>
          <cell r="F127" t="str">
            <v>-</v>
          </cell>
          <cell r="G127" t="str">
            <v>ASN 3006 or Perm</v>
          </cell>
          <cell r="H127" t="str">
            <v>-</v>
          </cell>
          <cell r="I127" t="str">
            <v>-</v>
          </cell>
          <cell r="J127"/>
        </row>
        <row r="128">
          <cell r="A128" t="str">
            <v>AST 2002</v>
          </cell>
          <cell r="B128" t="str">
            <v>AST2002</v>
          </cell>
          <cell r="C128" t="str">
            <v>H Introduction to Astronomy</v>
          </cell>
          <cell r="D128" t="str">
            <v>3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NatSci</v>
          </cell>
          <cell r="I128" t="str">
            <v>-</v>
          </cell>
          <cell r="J128"/>
        </row>
        <row r="129">
          <cell r="A129" t="str">
            <v>AST 2002L</v>
          </cell>
          <cell r="B129" t="str">
            <v>AST2002L</v>
          </cell>
          <cell r="C129" t="str">
            <v>H Introduction to Astronomy Lab</v>
          </cell>
          <cell r="D129" t="str">
            <v>1</v>
          </cell>
          <cell r="E129" t="str">
            <v>-</v>
          </cell>
          <cell r="F129" t="str">
            <v>AST 2002</v>
          </cell>
          <cell r="G129" t="str">
            <v>-</v>
          </cell>
          <cell r="H129" t="str">
            <v>-</v>
          </cell>
          <cell r="I129" t="str">
            <v>-</v>
          </cell>
          <cell r="J129"/>
        </row>
        <row r="130">
          <cell r="A130" t="str">
            <v>BCH 3033</v>
          </cell>
          <cell r="B130" t="str">
            <v>BCH3033</v>
          </cell>
          <cell r="C130" t="str">
            <v>H Biochemistry</v>
          </cell>
          <cell r="D130">
            <v>3</v>
          </cell>
          <cell r="E130">
            <v>24</v>
          </cell>
          <cell r="F130" t="str">
            <v>BCH 3033L</v>
          </cell>
          <cell r="G130" t="str">
            <v>CHM 2210 and CHM 2211</v>
          </cell>
          <cell r="H130" t="str">
            <v>-</v>
          </cell>
          <cell r="I130" t="str">
            <v>-</v>
          </cell>
          <cell r="J130"/>
        </row>
        <row r="131">
          <cell r="A131" t="str">
            <v>BCH 3033L</v>
          </cell>
          <cell r="B131" t="str">
            <v>BCH3033L</v>
          </cell>
          <cell r="C131" t="str">
            <v>H Biochemistry Lab</v>
          </cell>
          <cell r="D131">
            <v>1</v>
          </cell>
          <cell r="E131">
            <v>24</v>
          </cell>
          <cell r="F131" t="str">
            <v>BCH 3033</v>
          </cell>
          <cell r="G131" t="str">
            <v>CHM 2211</v>
          </cell>
          <cell r="H131" t="str">
            <v>-</v>
          </cell>
          <cell r="I131" t="str">
            <v>-</v>
          </cell>
          <cell r="J131"/>
        </row>
        <row r="132">
          <cell r="A132" t="str">
            <v>BOT 3015</v>
          </cell>
          <cell r="B132" t="str">
            <v>BOT3015</v>
          </cell>
          <cell r="C132" t="str">
            <v>H Introduction to Plant Biology</v>
          </cell>
          <cell r="D132" t="str">
            <v>3</v>
          </cell>
          <cell r="E132" t="str">
            <v>-</v>
          </cell>
          <cell r="F132" t="str">
            <v>-</v>
          </cell>
          <cell r="G132" t="str">
            <v>8 cr biology or Perm</v>
          </cell>
          <cell r="H132" t="str">
            <v>-</v>
          </cell>
          <cell r="I132" t="str">
            <v>-</v>
          </cell>
          <cell r="J132"/>
        </row>
        <row r="133">
          <cell r="A133" t="str">
            <v>BOT 3015L</v>
          </cell>
          <cell r="B133" t="str">
            <v>BOT3015L</v>
          </cell>
          <cell r="C133" t="str">
            <v>H Introduction to Plant Biology Lab</v>
          </cell>
          <cell r="D133" t="str">
            <v>1</v>
          </cell>
          <cell r="E133" t="str">
            <v>-</v>
          </cell>
          <cell r="F133" t="str">
            <v>BOT 3501</v>
          </cell>
          <cell r="G133" t="str">
            <v>8 cr biology or Perm</v>
          </cell>
          <cell r="H133" t="str">
            <v>-</v>
          </cell>
          <cell r="I133" t="str">
            <v>-</v>
          </cell>
          <cell r="J133"/>
        </row>
        <row r="134">
          <cell r="A134" t="str">
            <v>BSC 1005</v>
          </cell>
          <cell r="B134" t="str">
            <v>BSC1005</v>
          </cell>
          <cell r="C134" t="str">
            <v>H Life Sciences</v>
          </cell>
          <cell r="D134">
            <v>2</v>
          </cell>
          <cell r="E134" t="str">
            <v>-</v>
          </cell>
          <cell r="F134" t="str">
            <v>-</v>
          </cell>
          <cell r="G134" t="str">
            <v>H Standing</v>
          </cell>
          <cell r="H134" t="str">
            <v>NatSci</v>
          </cell>
          <cell r="I134" t="str">
            <v>-</v>
          </cell>
          <cell r="J134" t="str">
            <v>NS-A</v>
          </cell>
        </row>
        <row r="135">
          <cell r="A135" t="str">
            <v>BSC 1005L</v>
          </cell>
          <cell r="B135" t="str">
            <v>BSC1005L</v>
          </cell>
          <cell r="C135" t="str">
            <v>H Life Sciences Lab</v>
          </cell>
          <cell r="D135">
            <v>1</v>
          </cell>
          <cell r="E135" t="str">
            <v>-</v>
          </cell>
          <cell r="F135" t="str">
            <v>BSC 1005</v>
          </cell>
          <cell r="G135" t="str">
            <v>-</v>
          </cell>
          <cell r="H135" t="str">
            <v>NatSci</v>
          </cell>
          <cell r="I135" t="str">
            <v>-</v>
          </cell>
          <cell r="J135" t="str">
            <v>NS-A</v>
          </cell>
        </row>
        <row r="136">
          <cell r="A136" t="str">
            <v>BSC 1010</v>
          </cell>
          <cell r="B136" t="str">
            <v>BSC1010</v>
          </cell>
          <cell r="C136" t="str">
            <v>H Biological Principles</v>
          </cell>
          <cell r="D136">
            <v>3</v>
          </cell>
          <cell r="E136">
            <v>30</v>
          </cell>
          <cell r="F136" t="str">
            <v>-</v>
          </cell>
          <cell r="G136" t="str">
            <v>H Standing</v>
          </cell>
          <cell r="H136" t="str">
            <v>NatSci</v>
          </cell>
          <cell r="I136" t="str">
            <v>-</v>
          </cell>
          <cell r="J136" t="str">
            <v>NS-A</v>
          </cell>
        </row>
        <row r="137">
          <cell r="A137" t="str">
            <v>BSC 1010L</v>
          </cell>
          <cell r="B137" t="str">
            <v>BSC1010L</v>
          </cell>
          <cell r="C137" t="str">
            <v>H Biological Principles Lab</v>
          </cell>
          <cell r="D137">
            <v>1</v>
          </cell>
          <cell r="E137">
            <v>24</v>
          </cell>
          <cell r="F137" t="str">
            <v>BSC 1010</v>
          </cell>
          <cell r="G137" t="str">
            <v>-</v>
          </cell>
          <cell r="H137" t="str">
            <v>NatSci</v>
          </cell>
          <cell r="I137" t="str">
            <v>-</v>
          </cell>
          <cell r="J137" t="str">
            <v>NS-A</v>
          </cell>
        </row>
        <row r="138">
          <cell r="A138" t="str">
            <v>BSC 1011</v>
          </cell>
          <cell r="B138" t="str">
            <v>BSC1011</v>
          </cell>
          <cell r="C138" t="str">
            <v>H Biodiversity</v>
          </cell>
          <cell r="D138">
            <v>3</v>
          </cell>
          <cell r="E138">
            <v>48</v>
          </cell>
          <cell r="F138" t="str">
            <v>-</v>
          </cell>
          <cell r="G138" t="str">
            <v>-</v>
          </cell>
          <cell r="H138" t="str">
            <v>NatSci</v>
          </cell>
          <cell r="I138" t="str">
            <v>-</v>
          </cell>
          <cell r="J138" t="str">
            <v>NS</v>
          </cell>
        </row>
        <row r="139">
          <cell r="A139" t="str">
            <v>BSC 1011L</v>
          </cell>
          <cell r="B139" t="str">
            <v>BSC1011L</v>
          </cell>
          <cell r="C139" t="str">
            <v>H Biodiversity Lab</v>
          </cell>
          <cell r="D139">
            <v>1</v>
          </cell>
          <cell r="E139">
            <v>24</v>
          </cell>
          <cell r="F139" t="str">
            <v>BSC 1011</v>
          </cell>
          <cell r="G139" t="str">
            <v>-</v>
          </cell>
          <cell r="H139" t="str">
            <v>NatSci</v>
          </cell>
          <cell r="I139" t="str">
            <v>-</v>
          </cell>
          <cell r="J139" t="str">
            <v>NS</v>
          </cell>
        </row>
        <row r="140">
          <cell r="A140" t="str">
            <v>BSC 1933</v>
          </cell>
          <cell r="B140" t="str">
            <v>BSC1933</v>
          </cell>
          <cell r="C140" t="str">
            <v>H Freshman Seminar in Biology</v>
          </cell>
          <cell r="D140">
            <v>3</v>
          </cell>
          <cell r="E140">
            <v>16</v>
          </cell>
          <cell r="F140" t="str">
            <v>-</v>
          </cell>
          <cell r="G140" t="str">
            <v>-</v>
          </cell>
          <cell r="H140" t="str">
            <v>EnvSt, NatSci for approved topics only-see "Notes"</v>
          </cell>
          <cell r="I140" t="str">
            <v>GR-w</v>
          </cell>
          <cell r="J140" t="str">
            <v>NS, GC-A if environmental course</v>
          </cell>
        </row>
        <row r="141">
          <cell r="A141" t="str">
            <v>BSC 2084</v>
          </cell>
          <cell r="B141" t="str">
            <v>BSC2084</v>
          </cell>
          <cell r="C141" t="str">
            <v>H Essentials of Human Anatomy and Physiology</v>
          </cell>
          <cell r="D141" t="str">
            <v>3</v>
          </cell>
          <cell r="E141" t="str">
            <v>-</v>
          </cell>
          <cell r="F141" t="str">
            <v>BSC 2084L</v>
          </cell>
          <cell r="G141" t="str">
            <v>8 credits intro biology</v>
          </cell>
          <cell r="H141" t="str">
            <v>-</v>
          </cell>
          <cell r="I141" t="str">
            <v>-</v>
          </cell>
          <cell r="J141"/>
        </row>
        <row r="142">
          <cell r="A142" t="str">
            <v>BSC 2084L</v>
          </cell>
          <cell r="B142" t="str">
            <v>BSC2084L</v>
          </cell>
          <cell r="C142" t="str">
            <v>H Essentials of Human Anatomy and Physiology Lab</v>
          </cell>
          <cell r="D142" t="str">
            <v>1</v>
          </cell>
          <cell r="E142" t="str">
            <v>-</v>
          </cell>
          <cell r="F142" t="str">
            <v>BSC 2084</v>
          </cell>
          <cell r="G142" t="str">
            <v>8 credits intro biology</v>
          </cell>
          <cell r="H142" t="str">
            <v>-</v>
          </cell>
          <cell r="I142" t="str">
            <v>-</v>
          </cell>
          <cell r="J142"/>
        </row>
        <row r="143">
          <cell r="A143" t="str">
            <v>BSC 2086</v>
          </cell>
          <cell r="B143" t="str">
            <v>BSC2086</v>
          </cell>
          <cell r="C143" t="str">
            <v>H Anatomy and Physiology II</v>
          </cell>
          <cell r="D143" t="str">
            <v>3</v>
          </cell>
          <cell r="E143" t="str">
            <v>-</v>
          </cell>
          <cell r="F143" t="str">
            <v>BSC 2086L</v>
          </cell>
          <cell r="G143" t="str">
            <v>BSC 1010, 1010L, 1011, and 1011L</v>
          </cell>
          <cell r="H143" t="str">
            <v>-</v>
          </cell>
          <cell r="I143" t="str">
            <v>-</v>
          </cell>
          <cell r="J143"/>
        </row>
        <row r="144">
          <cell r="A144" t="str">
            <v>BSC 2086L</v>
          </cell>
          <cell r="B144" t="str">
            <v>BSC2086L</v>
          </cell>
          <cell r="C144" t="str">
            <v>H Anatomy and Physiology II Lab</v>
          </cell>
          <cell r="D144" t="str">
            <v>1</v>
          </cell>
          <cell r="E144" t="str">
            <v>-</v>
          </cell>
          <cell r="F144" t="str">
            <v>BSC 2086</v>
          </cell>
          <cell r="G144" t="str">
            <v>-</v>
          </cell>
          <cell r="H144" t="str">
            <v>-</v>
          </cell>
          <cell r="I144" t="str">
            <v>-</v>
          </cell>
          <cell r="J144"/>
        </row>
        <row r="145">
          <cell r="A145" t="str">
            <v>BSC 2093</v>
          </cell>
          <cell r="B145" t="str">
            <v>BSC2093</v>
          </cell>
          <cell r="C145" t="str">
            <v>H Anatomy and Physiology I</v>
          </cell>
          <cell r="D145">
            <v>3</v>
          </cell>
          <cell r="E145">
            <v>20</v>
          </cell>
          <cell r="F145" t="str">
            <v>CHM 2045, CHM 2045L, BSC 2093L</v>
          </cell>
          <cell r="G145" t="str">
            <v>8 credits of general biology</v>
          </cell>
          <cell r="H145" t="str">
            <v>-</v>
          </cell>
          <cell r="I145" t="str">
            <v>-</v>
          </cell>
          <cell r="J145"/>
        </row>
        <row r="146">
          <cell r="A146" t="str">
            <v>BSC 2093L</v>
          </cell>
          <cell r="B146" t="str">
            <v>BSC2093L</v>
          </cell>
          <cell r="C146" t="str">
            <v>H Anatomy and Physiology I Lab</v>
          </cell>
          <cell r="D146">
            <v>1</v>
          </cell>
          <cell r="E146">
            <v>20</v>
          </cell>
          <cell r="F146" t="str">
            <v xml:space="preserve">BSC 2093 </v>
          </cell>
          <cell r="G146" t="str">
            <v>-</v>
          </cell>
          <cell r="H146" t="str">
            <v>-</v>
          </cell>
          <cell r="I146" t="str">
            <v>-</v>
          </cell>
          <cell r="J146"/>
        </row>
        <row r="147">
          <cell r="A147" t="str">
            <v>BSC 3452</v>
          </cell>
          <cell r="B147" t="str">
            <v>BSC3452</v>
          </cell>
          <cell r="C147" t="str">
            <v>H Experiental Design and Data Analysis</v>
          </cell>
          <cell r="D147" t="str">
            <v>3</v>
          </cell>
          <cell r="E147"/>
          <cell r="F147"/>
          <cell r="G147"/>
          <cell r="H147"/>
          <cell r="I147"/>
          <cell r="J147"/>
        </row>
        <row r="148">
          <cell r="A148" t="str">
            <v>BSC 3452C</v>
          </cell>
          <cell r="B148" t="str">
            <v>BSC3452C</v>
          </cell>
          <cell r="C148" t="str">
            <v>H Exper Des Data Analysis</v>
          </cell>
          <cell r="D148">
            <v>3</v>
          </cell>
          <cell r="E148"/>
          <cell r="F148"/>
          <cell r="G148"/>
          <cell r="H148"/>
          <cell r="I148"/>
          <cell r="J148"/>
        </row>
        <row r="149">
          <cell r="A149" t="str">
            <v>BSC 4402L</v>
          </cell>
          <cell r="B149" t="str">
            <v>BSC4402L</v>
          </cell>
          <cell r="C149" t="str">
            <v>H Fluroescent Microscopy Lab</v>
          </cell>
          <cell r="D149" t="str">
            <v>1</v>
          </cell>
          <cell r="E149"/>
          <cell r="F149"/>
          <cell r="G149" t="str">
            <v>BSC 1010</v>
          </cell>
          <cell r="H149" t="str">
            <v>-</v>
          </cell>
          <cell r="I149"/>
          <cell r="J149"/>
        </row>
        <row r="150">
          <cell r="A150" t="str">
            <v>BSC 4403L</v>
          </cell>
          <cell r="B150" t="str">
            <v>BSC4403L</v>
          </cell>
          <cell r="C150" t="str">
            <v>H Biotechnology Lab I</v>
          </cell>
          <cell r="D150" t="str">
            <v xml:space="preserve">2 </v>
          </cell>
          <cell r="E150">
            <v>24</v>
          </cell>
          <cell r="F150" t="str">
            <v>-</v>
          </cell>
          <cell r="G150" t="str">
            <v>Perm</v>
          </cell>
          <cell r="H150" t="str">
            <v>-</v>
          </cell>
          <cell r="I150" t="str">
            <v>-</v>
          </cell>
          <cell r="J150"/>
        </row>
        <row r="151">
          <cell r="A151" t="str">
            <v>BSC 4442</v>
          </cell>
          <cell r="B151" t="str">
            <v>BSC4442</v>
          </cell>
          <cell r="C151" t="str">
            <v>H Molecular Ecology</v>
          </cell>
          <cell r="D151" t="str">
            <v>3</v>
          </cell>
          <cell r="E151"/>
          <cell r="F151"/>
          <cell r="G151" t="str">
            <v>BSC 1010, 1010L, BSC 1011, 1011L, CHM 2046, 2046L</v>
          </cell>
          <cell r="H151"/>
          <cell r="I151"/>
          <cell r="J151"/>
        </row>
        <row r="152">
          <cell r="A152" t="str">
            <v>BSC 4905</v>
          </cell>
          <cell r="B152" t="str">
            <v>BSC4905</v>
          </cell>
          <cell r="C152" t="str">
            <v>H Directed Independent Study in Biology</v>
          </cell>
          <cell r="D152" t="str">
            <v>1-3</v>
          </cell>
          <cell r="E152" t="str">
            <v>-</v>
          </cell>
          <cell r="F152" t="str">
            <v>-</v>
          </cell>
          <cell r="G152" t="str">
            <v>H Standing</v>
          </cell>
          <cell r="H152" t="str">
            <v>-</v>
          </cell>
          <cell r="I152" t="str">
            <v>-</v>
          </cell>
          <cell r="J152"/>
        </row>
        <row r="153">
          <cell r="A153" t="str">
            <v>BSC 4915</v>
          </cell>
          <cell r="B153" t="str">
            <v>BSC4915</v>
          </cell>
          <cell r="C153" t="str">
            <v>H Research in Biology</v>
          </cell>
          <cell r="D153" t="str">
            <v>1-3</v>
          </cell>
          <cell r="E153" t="str">
            <v>-</v>
          </cell>
          <cell r="F153" t="str">
            <v>-</v>
          </cell>
          <cell r="G153" t="str">
            <v>Perm</v>
          </cell>
          <cell r="H153" t="str">
            <v>-</v>
          </cell>
          <cell r="I153" t="str">
            <v>-</v>
          </cell>
          <cell r="J153"/>
        </row>
        <row r="154">
          <cell r="A154" t="str">
            <v>BSC 4915</v>
          </cell>
          <cell r="B154" t="str">
            <v>BSC4915</v>
          </cell>
          <cell r="C154" t="str">
            <v>H DIR in Biology</v>
          </cell>
          <cell r="D154" t="str">
            <v>1-3</v>
          </cell>
          <cell r="E154"/>
          <cell r="F154"/>
          <cell r="G154"/>
          <cell r="H154"/>
          <cell r="I154"/>
          <cell r="J154"/>
        </row>
        <row r="155">
          <cell r="A155" t="str">
            <v>BSC 4916</v>
          </cell>
          <cell r="B155" t="str">
            <v>BSC4916</v>
          </cell>
          <cell r="C155" t="str">
            <v>H DIR in Biology</v>
          </cell>
          <cell r="D155" t="str">
            <v>1-3</v>
          </cell>
          <cell r="E155"/>
          <cell r="F155"/>
          <cell r="G155"/>
          <cell r="H155"/>
          <cell r="I155"/>
          <cell r="J155"/>
        </row>
        <row r="156">
          <cell r="A156" t="str">
            <v>BSC 4930</v>
          </cell>
          <cell r="B156" t="str">
            <v>BSC4930</v>
          </cell>
          <cell r="C156" t="str">
            <v>H Special Topics in Biology</v>
          </cell>
          <cell r="D156" t="str">
            <v>1-3</v>
          </cell>
          <cell r="E156">
            <v>16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/>
        </row>
        <row r="157">
          <cell r="A157" t="str">
            <v>BSC 4930</v>
          </cell>
          <cell r="B157" t="str">
            <v>BSC4930</v>
          </cell>
          <cell r="C157" t="str">
            <v>H History of Life</v>
          </cell>
          <cell r="D157" t="str">
            <v>3</v>
          </cell>
          <cell r="E157"/>
          <cell r="F157"/>
          <cell r="G157"/>
          <cell r="H157" t="str">
            <v>NatSci</v>
          </cell>
          <cell r="I157"/>
          <cell r="J157" t="str">
            <v>NS-B</v>
          </cell>
        </row>
        <row r="158">
          <cell r="A158" t="str">
            <v>BSC 4930</v>
          </cell>
          <cell r="B158" t="str">
            <v>BSC4930</v>
          </cell>
          <cell r="C158" t="str">
            <v>H Biogeography</v>
          </cell>
          <cell r="D158" t="str">
            <v>3</v>
          </cell>
          <cell r="E158">
            <v>16</v>
          </cell>
          <cell r="F158" t="str">
            <v>-</v>
          </cell>
          <cell r="G158" t="str">
            <v>-</v>
          </cell>
          <cell r="H158" t="str">
            <v>EnvSt for approved topics only--see notes</v>
          </cell>
          <cell r="I158" t="str">
            <v>-</v>
          </cell>
          <cell r="J158"/>
        </row>
        <row r="159">
          <cell r="A159" t="str">
            <v>BSC 4970</v>
          </cell>
          <cell r="B159" t="str">
            <v>BSC4970</v>
          </cell>
          <cell r="C159" t="str">
            <v>RI: H Thesis in Biology</v>
          </cell>
          <cell r="D159" t="str">
            <v>3</v>
          </cell>
          <cell r="E159" t="str">
            <v>-</v>
          </cell>
          <cell r="F159" t="str">
            <v>-</v>
          </cell>
          <cell r="G159" t="str">
            <v>BSC 4915 &amp; Perm</v>
          </cell>
          <cell r="H159" t="str">
            <v>WAC</v>
          </cell>
          <cell r="I159" t="str">
            <v>-</v>
          </cell>
          <cell r="J159"/>
        </row>
        <row r="160">
          <cell r="A160" t="str">
            <v>CHM 1020C</v>
          </cell>
          <cell r="B160" t="str">
            <v>CHM1020C</v>
          </cell>
          <cell r="C160" t="str">
            <v>H Contemporary Chemical Issues</v>
          </cell>
          <cell r="D160">
            <v>3</v>
          </cell>
          <cell r="E160"/>
          <cell r="F160"/>
          <cell r="G160" t="str">
            <v>H Standing</v>
          </cell>
          <cell r="H160" t="str">
            <v>EnvSt, NatSci</v>
          </cell>
          <cell r="I160"/>
          <cell r="J160" t="str">
            <v>NS-A, GC-A</v>
          </cell>
        </row>
        <row r="161">
          <cell r="A161" t="str">
            <v>CHM 1025</v>
          </cell>
          <cell r="B161" t="str">
            <v>CHM1025</v>
          </cell>
          <cell r="C161" t="str">
            <v>H Introductory Chemistry</v>
          </cell>
          <cell r="D161" t="str">
            <v>3</v>
          </cell>
          <cell r="E161"/>
          <cell r="F161"/>
          <cell r="G161"/>
          <cell r="H161" t="str">
            <v>NatSci</v>
          </cell>
          <cell r="I161"/>
          <cell r="J161"/>
        </row>
        <row r="162">
          <cell r="A162" t="str">
            <v>CHM 2045</v>
          </cell>
          <cell r="B162" t="str">
            <v>CHM2045</v>
          </cell>
          <cell r="C162" t="str">
            <v>H General Chemistry 1</v>
          </cell>
          <cell r="D162">
            <v>3</v>
          </cell>
          <cell r="E162"/>
          <cell r="F162"/>
          <cell r="G162" t="str">
            <v>H Standing</v>
          </cell>
          <cell r="H162" t="str">
            <v>NatSci</v>
          </cell>
          <cell r="I162"/>
          <cell r="J162" t="str">
            <v>NS-A</v>
          </cell>
        </row>
        <row r="163">
          <cell r="A163" t="str">
            <v>CHM 2045L</v>
          </cell>
          <cell r="B163" t="str">
            <v>CHM2045L</v>
          </cell>
          <cell r="C163" t="str">
            <v>H General Chemistry 1 Lab</v>
          </cell>
          <cell r="D163">
            <v>1</v>
          </cell>
          <cell r="E163">
            <v>24</v>
          </cell>
          <cell r="F163" t="str">
            <v>CHM 2045</v>
          </cell>
          <cell r="G163" t="str">
            <v>H Standing</v>
          </cell>
          <cell r="H163" t="str">
            <v>NatSci</v>
          </cell>
          <cell r="I163"/>
          <cell r="J163" t="str">
            <v>NS-A</v>
          </cell>
        </row>
        <row r="164">
          <cell r="A164" t="str">
            <v>CHM 2046</v>
          </cell>
          <cell r="B164" t="str">
            <v>CHM2046</v>
          </cell>
          <cell r="C164" t="str">
            <v>H General Chemistry 2</v>
          </cell>
          <cell r="D164">
            <v>3</v>
          </cell>
          <cell r="E164"/>
          <cell r="F164"/>
          <cell r="G164" t="str">
            <v>CHM 2045</v>
          </cell>
          <cell r="H164" t="str">
            <v>NatSci</v>
          </cell>
          <cell r="I164"/>
          <cell r="J164" t="str">
            <v>NS</v>
          </cell>
        </row>
        <row r="165">
          <cell r="A165" t="str">
            <v>CHM 2046L</v>
          </cell>
          <cell r="B165" t="str">
            <v>CHM2046L</v>
          </cell>
          <cell r="C165" t="str">
            <v>H General Chemistry 2 Lab</v>
          </cell>
          <cell r="D165">
            <v>1</v>
          </cell>
          <cell r="E165">
            <v>24</v>
          </cell>
          <cell r="F165" t="str">
            <v>CHM 2046</v>
          </cell>
          <cell r="G165" t="str">
            <v>H Standing</v>
          </cell>
          <cell r="H165" t="str">
            <v>NatSci</v>
          </cell>
          <cell r="I165"/>
          <cell r="J165" t="str">
            <v>NS</v>
          </cell>
        </row>
        <row r="166">
          <cell r="A166" t="str">
            <v>CHM 2204L</v>
          </cell>
          <cell r="B166" t="str">
            <v>CHM2204L</v>
          </cell>
          <cell r="C166" t="str">
            <v>H Organic Chemistry Lab 1</v>
          </cell>
          <cell r="D166" t="str">
            <v>1</v>
          </cell>
          <cell r="E166"/>
          <cell r="F166"/>
          <cell r="G166"/>
          <cell r="H166" t="str">
            <v>-</v>
          </cell>
          <cell r="I166"/>
          <cell r="J166"/>
        </row>
        <row r="167">
          <cell r="A167" t="str">
            <v>CHM 2205L</v>
          </cell>
          <cell r="B167" t="str">
            <v>CHM2205L</v>
          </cell>
          <cell r="C167" t="str">
            <v>H Organic Chemistry Lab 2</v>
          </cell>
          <cell r="D167" t="str">
            <v>1</v>
          </cell>
          <cell r="E167"/>
          <cell r="F167"/>
          <cell r="G167" t="str">
            <v>CHM 2204L, CHM 2210</v>
          </cell>
          <cell r="H167" t="str">
            <v>-</v>
          </cell>
          <cell r="I167"/>
          <cell r="J167"/>
        </row>
        <row r="168">
          <cell r="A168" t="str">
            <v>CHM 2210</v>
          </cell>
          <cell r="B168" t="str">
            <v>CHM2210</v>
          </cell>
          <cell r="C168" t="str">
            <v>H Organic Chemistry 1</v>
          </cell>
          <cell r="D168" t="str">
            <v>3</v>
          </cell>
          <cell r="E168" t="str">
            <v>-</v>
          </cell>
          <cell r="F168" t="str">
            <v>-</v>
          </cell>
          <cell r="G168" t="str">
            <v>8 cr gen chem</v>
          </cell>
          <cell r="H168" t="str">
            <v>-</v>
          </cell>
          <cell r="I168" t="str">
            <v>-</v>
          </cell>
          <cell r="J168"/>
        </row>
        <row r="169">
          <cell r="A169" t="str">
            <v>CHM 2210L</v>
          </cell>
          <cell r="B169" t="str">
            <v>CHM2210L</v>
          </cell>
          <cell r="C169" t="str">
            <v>H Organic Chemistry 1 Lab</v>
          </cell>
          <cell r="D169" t="str">
            <v>1</v>
          </cell>
          <cell r="E169" t="str">
            <v>-</v>
          </cell>
          <cell r="F169" t="str">
            <v>CHM 2210</v>
          </cell>
          <cell r="G169" t="str">
            <v>8 cr gen chem</v>
          </cell>
          <cell r="H169" t="str">
            <v>-</v>
          </cell>
          <cell r="I169" t="str">
            <v>-</v>
          </cell>
          <cell r="J169"/>
        </row>
        <row r="170">
          <cell r="A170" t="str">
            <v>CHM 2211</v>
          </cell>
          <cell r="B170" t="str">
            <v>CHM2211</v>
          </cell>
          <cell r="C170" t="str">
            <v>H Organic Chemistry 2</v>
          </cell>
          <cell r="D170" t="str">
            <v>3</v>
          </cell>
          <cell r="E170" t="str">
            <v>-</v>
          </cell>
          <cell r="F170" t="str">
            <v>CHM 2205L</v>
          </cell>
          <cell r="G170" t="str">
            <v>CHM 2210, CHM 2204L</v>
          </cell>
          <cell r="H170" t="str">
            <v>-</v>
          </cell>
          <cell r="I170" t="str">
            <v>-</v>
          </cell>
          <cell r="J170"/>
        </row>
        <row r="171">
          <cell r="A171" t="str">
            <v>CHM 2211L</v>
          </cell>
          <cell r="B171" t="str">
            <v>CHM2211L</v>
          </cell>
          <cell r="C171" t="str">
            <v>H Organic Chemistry 2 Lab</v>
          </cell>
          <cell r="D171" t="str">
            <v>1</v>
          </cell>
          <cell r="E171" t="str">
            <v>-</v>
          </cell>
          <cell r="F171" t="str">
            <v>CHM 2211</v>
          </cell>
          <cell r="G171" t="str">
            <v>CHM 2210,CHM 2210L</v>
          </cell>
          <cell r="H171" t="str">
            <v>-</v>
          </cell>
          <cell r="I171" t="str">
            <v>-</v>
          </cell>
          <cell r="J171"/>
        </row>
        <row r="172">
          <cell r="A172" t="str">
            <v>CHM 2213</v>
          </cell>
          <cell r="B172" t="str">
            <v>CHM2213</v>
          </cell>
          <cell r="C172" t="str">
            <v>H Organic Chemistry</v>
          </cell>
          <cell r="D172">
            <v>5</v>
          </cell>
          <cell r="E172">
            <v>24</v>
          </cell>
          <cell r="F172" t="str">
            <v>CHM 2213L</v>
          </cell>
          <cell r="G172" t="str">
            <v>CHM 2045, CHM 2046</v>
          </cell>
          <cell r="H172" t="str">
            <v>-</v>
          </cell>
          <cell r="I172"/>
          <cell r="J172"/>
        </row>
        <row r="173">
          <cell r="A173" t="str">
            <v>CHM 2213L</v>
          </cell>
          <cell r="B173" t="str">
            <v>CHM2213L</v>
          </cell>
          <cell r="C173" t="str">
            <v>H Organic Chemistry Lab</v>
          </cell>
          <cell r="D173">
            <v>1</v>
          </cell>
          <cell r="E173">
            <v>24</v>
          </cell>
          <cell r="F173" t="str">
            <v>CHM 2213</v>
          </cell>
          <cell r="G173" t="str">
            <v>CHM 2045L, CHM 2046L</v>
          </cell>
          <cell r="H173" t="str">
            <v>-</v>
          </cell>
          <cell r="I173"/>
          <cell r="J173"/>
        </row>
        <row r="174">
          <cell r="A174" t="str">
            <v>CHM 2214</v>
          </cell>
          <cell r="B174" t="str">
            <v>CHM2214</v>
          </cell>
          <cell r="C174" t="str">
            <v>H Introduction to Organic Spectroscopy</v>
          </cell>
          <cell r="D174">
            <v>1</v>
          </cell>
          <cell r="E174">
            <v>24</v>
          </cell>
          <cell r="F174" t="str">
            <v>CHM 2214L</v>
          </cell>
          <cell r="G174" t="str">
            <v>CHM 2213</v>
          </cell>
          <cell r="H174" t="str">
            <v>-</v>
          </cell>
          <cell r="I174"/>
          <cell r="J174"/>
        </row>
        <row r="175">
          <cell r="A175" t="str">
            <v>CHM 2214L</v>
          </cell>
          <cell r="B175" t="str">
            <v>CHM2214L</v>
          </cell>
          <cell r="C175" t="str">
            <v>H Introduction to Organic Spectroscopy Lab</v>
          </cell>
          <cell r="D175">
            <v>1</v>
          </cell>
          <cell r="E175">
            <v>24</v>
          </cell>
          <cell r="F175" t="str">
            <v>CHM 2214</v>
          </cell>
          <cell r="G175" t="str">
            <v>CHM 2213L</v>
          </cell>
          <cell r="H175" t="str">
            <v>-</v>
          </cell>
          <cell r="I175"/>
          <cell r="J175"/>
        </row>
        <row r="176">
          <cell r="A176" t="str">
            <v>CHM 3085</v>
          </cell>
          <cell r="B176" t="str">
            <v>CHM3085</v>
          </cell>
          <cell r="C176" t="str">
            <v>H Environmental Chemistry</v>
          </cell>
          <cell r="D176">
            <v>3</v>
          </cell>
          <cell r="E176"/>
          <cell r="F176"/>
          <cell r="G176" t="str">
            <v>8 cr general chem</v>
          </cell>
          <cell r="H176" t="str">
            <v>EnvSt</v>
          </cell>
          <cell r="I176"/>
          <cell r="J176" t="str">
            <v>GC-A</v>
          </cell>
        </row>
        <row r="177">
          <cell r="A177" t="str">
            <v>CHM 3085L</v>
          </cell>
          <cell r="B177" t="str">
            <v>CHM3085L</v>
          </cell>
          <cell r="C177" t="str">
            <v>H Environmental Laboratory</v>
          </cell>
          <cell r="D177" t="str">
            <v>3</v>
          </cell>
          <cell r="E177"/>
          <cell r="F177"/>
          <cell r="G177"/>
          <cell r="H177"/>
          <cell r="I177"/>
          <cell r="J177"/>
        </row>
        <row r="178">
          <cell r="A178" t="str">
            <v>CHM 3121</v>
          </cell>
          <cell r="B178" t="str">
            <v>CHM3121</v>
          </cell>
          <cell r="C178" t="str">
            <v>H Quantitative Analysis</v>
          </cell>
          <cell r="D178" t="str">
            <v>3</v>
          </cell>
          <cell r="E178"/>
          <cell r="F178" t="str">
            <v>-</v>
          </cell>
          <cell r="G178" t="str">
            <v>8 cr gen chem</v>
          </cell>
          <cell r="H178" t="str">
            <v>-</v>
          </cell>
          <cell r="I178"/>
          <cell r="J178"/>
        </row>
        <row r="179">
          <cell r="A179" t="str">
            <v>CHM 3121L</v>
          </cell>
          <cell r="B179" t="str">
            <v>CHM3121L</v>
          </cell>
          <cell r="C179" t="str">
            <v>H Quantitative Analysis Lab</v>
          </cell>
          <cell r="D179" t="str">
            <v>1</v>
          </cell>
          <cell r="E179">
            <v>24</v>
          </cell>
          <cell r="F179" t="str">
            <v>CHM 3121</v>
          </cell>
          <cell r="G179" t="str">
            <v>8 cr gen chem</v>
          </cell>
          <cell r="H179" t="str">
            <v>-</v>
          </cell>
          <cell r="I179"/>
          <cell r="J179"/>
        </row>
        <row r="180">
          <cell r="A180" t="str">
            <v>CHM 3290</v>
          </cell>
          <cell r="B180" t="str">
            <v>CHM329</v>
          </cell>
          <cell r="C180" t="str">
            <v xml:space="preserve">H Chemistry of Natural Products </v>
          </cell>
          <cell r="D180" t="str">
            <v>3</v>
          </cell>
          <cell r="E180"/>
          <cell r="F180"/>
          <cell r="G180" t="str">
            <v>CHM 2211 or Perm</v>
          </cell>
          <cell r="H180" t="str">
            <v>-</v>
          </cell>
          <cell r="I180"/>
          <cell r="J180"/>
        </row>
        <row r="181">
          <cell r="A181" t="str">
            <v>CHM 3400</v>
          </cell>
          <cell r="B181" t="str">
            <v>CHM3400</v>
          </cell>
          <cell r="C181" t="str">
            <v>H Introduction to Physical Chemistry</v>
          </cell>
          <cell r="D181">
            <v>3</v>
          </cell>
          <cell r="E181"/>
          <cell r="F181"/>
          <cell r="G181" t="str">
            <v>8 cr gen chem &amp; 4 cr each of physics and calc</v>
          </cell>
          <cell r="H181" t="str">
            <v>-</v>
          </cell>
          <cell r="I181"/>
          <cell r="J181"/>
        </row>
        <row r="182">
          <cell r="A182" t="str">
            <v>CHM 3609</v>
          </cell>
          <cell r="B182" t="str">
            <v>CHM3609</v>
          </cell>
          <cell r="C182" t="str">
            <v>H Inorganic Chemistry</v>
          </cell>
          <cell r="D182">
            <v>3</v>
          </cell>
          <cell r="E182"/>
          <cell r="F182" t="str">
            <v>CHM 3609L</v>
          </cell>
          <cell r="G182" t="str">
            <v>CHM 2045, CHM 2046</v>
          </cell>
          <cell r="H182" t="str">
            <v>-</v>
          </cell>
          <cell r="I182"/>
          <cell r="J182"/>
        </row>
        <row r="183">
          <cell r="A183" t="str">
            <v>CHM 3609L</v>
          </cell>
          <cell r="B183" t="str">
            <v>CHM3609L</v>
          </cell>
          <cell r="C183" t="str">
            <v>H Inorganic Chemistry Lab</v>
          </cell>
          <cell r="D183">
            <v>1</v>
          </cell>
          <cell r="E183">
            <v>24</v>
          </cell>
          <cell r="F183" t="str">
            <v>CHM 3609</v>
          </cell>
          <cell r="G183" t="str">
            <v>CHM 2045, CHM 2046</v>
          </cell>
          <cell r="H183" t="str">
            <v>-</v>
          </cell>
          <cell r="I183"/>
          <cell r="J183"/>
        </row>
        <row r="184">
          <cell r="A184" t="str">
            <v>CHM 4135</v>
          </cell>
          <cell r="B184" t="str">
            <v>CHM4135</v>
          </cell>
          <cell r="C184" t="str">
            <v>H Instrumental Methods of Analysis</v>
          </cell>
          <cell r="D184" t="str">
            <v>3</v>
          </cell>
          <cell r="E184"/>
          <cell r="F184" t="str">
            <v>CHM 4135L</v>
          </cell>
          <cell r="G184" t="str">
            <v>CHM2045,CHM2045L CHM2046,CHM2046L</v>
          </cell>
          <cell r="H184" t="str">
            <v>-</v>
          </cell>
          <cell r="I184" t="str">
            <v>-</v>
          </cell>
          <cell r="J184"/>
        </row>
        <row r="185">
          <cell r="A185" t="str">
            <v>CHM 4135L</v>
          </cell>
          <cell r="B185" t="str">
            <v>CHM4135L</v>
          </cell>
          <cell r="C185" t="str">
            <v>H Instrumental Methods of Analysis Laboratory</v>
          </cell>
          <cell r="D185">
            <v>1</v>
          </cell>
          <cell r="E185"/>
          <cell r="F185" t="str">
            <v>-</v>
          </cell>
          <cell r="G185" t="str">
            <v>CHM2045,CHM2045L CHM2046,CHM2046L</v>
          </cell>
          <cell r="H185" t="str">
            <v>-</v>
          </cell>
          <cell r="I185"/>
          <cell r="J185"/>
        </row>
        <row r="186">
          <cell r="A186" t="str">
            <v>CHM 4231</v>
          </cell>
          <cell r="B186" t="str">
            <v>CHM4231</v>
          </cell>
          <cell r="C186" t="str">
            <v>H Spectroscopy</v>
          </cell>
          <cell r="D186" t="str">
            <v>3</v>
          </cell>
          <cell r="E186"/>
          <cell r="F186" t="str">
            <v>CHM 2046, MAC 2312, PHY 2048</v>
          </cell>
          <cell r="G186"/>
          <cell r="H186"/>
          <cell r="I186"/>
          <cell r="J186"/>
        </row>
        <row r="187">
          <cell r="A187" t="str">
            <v>CHM 4473</v>
          </cell>
          <cell r="B187" t="str">
            <v>CHM4473</v>
          </cell>
          <cell r="C187" t="str">
            <v>H Quantum Chemistry</v>
          </cell>
          <cell r="D187" t="str">
            <v>3</v>
          </cell>
          <cell r="E187"/>
          <cell r="F187"/>
          <cell r="G187" t="str">
            <v>CHM 2045, 2046, MAC 2312, PHY 2048</v>
          </cell>
          <cell r="H187" t="str">
            <v>-</v>
          </cell>
          <cell r="I187"/>
          <cell r="J187"/>
        </row>
        <row r="188">
          <cell r="A188" t="str">
            <v>CHM 4905</v>
          </cell>
          <cell r="B188" t="str">
            <v>CHM4905</v>
          </cell>
          <cell r="C188" t="str">
            <v xml:space="preserve">H Directed Independent Study in Chemistry </v>
          </cell>
          <cell r="D188" t="str">
            <v>1-4</v>
          </cell>
          <cell r="E188"/>
          <cell r="F188"/>
          <cell r="G188" t="str">
            <v>H Standing</v>
          </cell>
          <cell r="H188" t="str">
            <v>-</v>
          </cell>
          <cell r="I188"/>
          <cell r="J188"/>
        </row>
        <row r="189">
          <cell r="A189" t="str">
            <v>CHM 4912</v>
          </cell>
          <cell r="B189" t="str">
            <v>CHM4912</v>
          </cell>
          <cell r="C189" t="str">
            <v>H Research in Chemistry</v>
          </cell>
          <cell r="D189" t="str">
            <v>1-6</v>
          </cell>
          <cell r="E189"/>
          <cell r="F189"/>
          <cell r="G189" t="str">
            <v>Jr standing and Perm</v>
          </cell>
          <cell r="H189" t="str">
            <v>-</v>
          </cell>
          <cell r="I189"/>
          <cell r="J189"/>
        </row>
        <row r="190">
          <cell r="A190" t="str">
            <v>CHM 4914</v>
          </cell>
          <cell r="B190" t="str">
            <v>CHM4914</v>
          </cell>
          <cell r="C190" t="str">
            <v>H Research and Writing in Chemistry</v>
          </cell>
          <cell r="D190" t="str">
            <v>3-6</v>
          </cell>
          <cell r="E190"/>
          <cell r="F190"/>
          <cell r="G190"/>
          <cell r="H190"/>
          <cell r="I190" t="str">
            <v>WAC</v>
          </cell>
          <cell r="J190"/>
        </row>
        <row r="191">
          <cell r="A191" t="str">
            <v>CHM 4915</v>
          </cell>
          <cell r="B191" t="str">
            <v>CHM4915</v>
          </cell>
          <cell r="C191" t="str">
            <v>H DIR in Chemistry</v>
          </cell>
          <cell r="D191" t="str">
            <v>1-3</v>
          </cell>
          <cell r="E191"/>
          <cell r="F191"/>
          <cell r="G191"/>
          <cell r="H191"/>
          <cell r="I191"/>
          <cell r="J191"/>
        </row>
        <row r="192">
          <cell r="A192" t="str">
            <v>CHM 4916</v>
          </cell>
          <cell r="B192" t="str">
            <v>CHM4916</v>
          </cell>
          <cell r="C192" t="str">
            <v>H DIR in Chemistry</v>
          </cell>
          <cell r="D192" t="str">
            <v>1-3</v>
          </cell>
          <cell r="E192"/>
          <cell r="F192"/>
          <cell r="G192"/>
          <cell r="H192"/>
          <cell r="I192"/>
          <cell r="J192"/>
        </row>
        <row r="193">
          <cell r="A193" t="str">
            <v>CHM 4933</v>
          </cell>
          <cell r="B193" t="str">
            <v>CHM4933</v>
          </cell>
          <cell r="C193" t="str">
            <v>H Special Topics in Chemistry</v>
          </cell>
          <cell r="D193" t="str">
            <v>1-4</v>
          </cell>
          <cell r="E193">
            <v>16</v>
          </cell>
          <cell r="F193"/>
          <cell r="G193"/>
          <cell r="H193" t="str">
            <v>-</v>
          </cell>
          <cell r="I193"/>
          <cell r="J193"/>
        </row>
        <row r="194">
          <cell r="A194" t="str">
            <v>CHM 4970</v>
          </cell>
          <cell r="B194" t="str">
            <v>CHM4970</v>
          </cell>
          <cell r="C194" t="str">
            <v>RI: H Thesis in Chemistry</v>
          </cell>
          <cell r="D194" t="str">
            <v>3</v>
          </cell>
          <cell r="E194"/>
          <cell r="F194"/>
          <cell r="G194" t="str">
            <v>Sr standing and Perm</v>
          </cell>
          <cell r="H194" t="str">
            <v>-</v>
          </cell>
          <cell r="I194" t="str">
            <v>WAC</v>
          </cell>
          <cell r="J194"/>
        </row>
        <row r="195">
          <cell r="A195" t="str">
            <v>CLA 4436</v>
          </cell>
          <cell r="B195" t="str">
            <v>CLA4436</v>
          </cell>
          <cell r="C195" t="str">
            <v>H Ancient Greece</v>
          </cell>
          <cell r="D195">
            <v>3</v>
          </cell>
          <cell r="E195"/>
          <cell r="F195"/>
          <cell r="G195" t="str">
            <v>H Standing or Perm</v>
          </cell>
          <cell r="H195" t="str">
            <v>-</v>
          </cell>
          <cell r="I195" t="str">
            <v>WAC</v>
          </cell>
          <cell r="J195"/>
        </row>
        <row r="196">
          <cell r="A196" t="str">
            <v>CLA 4160</v>
          </cell>
          <cell r="B196" t="str">
            <v>CLA4160</v>
          </cell>
          <cell r="C196" t="str">
            <v>H Ancient Egypt</v>
          </cell>
          <cell r="D196" t="str">
            <v>3</v>
          </cell>
          <cell r="E196"/>
          <cell r="F196"/>
          <cell r="G196"/>
          <cell r="H196"/>
          <cell r="I196"/>
          <cell r="J196"/>
        </row>
        <row r="197">
          <cell r="A197" t="str">
            <v>CLT 3370</v>
          </cell>
          <cell r="B197" t="str">
            <v>CLT3370</v>
          </cell>
          <cell r="C197" t="str">
            <v>H Classical Mythology</v>
          </cell>
          <cell r="D197" t="str">
            <v>3</v>
          </cell>
          <cell r="E197"/>
          <cell r="F197" t="str">
            <v>-</v>
          </cell>
          <cell r="G197" t="str">
            <v>-</v>
          </cell>
          <cell r="H197" t="str">
            <v>-</v>
          </cell>
          <cell r="I197" t="str">
            <v>WAC</v>
          </cell>
          <cell r="J197"/>
        </row>
        <row r="198">
          <cell r="A198" t="str">
            <v>CLP 4143</v>
          </cell>
          <cell r="B198" t="str">
            <v>CLP4143</v>
          </cell>
          <cell r="C198" t="str">
            <v>H Psychopathology</v>
          </cell>
          <cell r="D198" t="str">
            <v>3</v>
          </cell>
          <cell r="E198"/>
          <cell r="F198"/>
          <cell r="G198" t="str">
            <v>PSY 1012</v>
          </cell>
          <cell r="H198" t="str">
            <v>-</v>
          </cell>
          <cell r="I198"/>
          <cell r="J198"/>
        </row>
        <row r="199">
          <cell r="A199" t="str">
            <v>CLP 4314</v>
          </cell>
          <cell r="B199" t="str">
            <v>CLP4314</v>
          </cell>
          <cell r="C199" t="str">
            <v>H Health Psychology</v>
          </cell>
          <cell r="D199" t="str">
            <v>3</v>
          </cell>
          <cell r="E199"/>
          <cell r="F199"/>
          <cell r="G199" t="str">
            <v xml:space="preserve">PSY 1012 </v>
          </cell>
          <cell r="H199" t="str">
            <v>-</v>
          </cell>
          <cell r="I199"/>
          <cell r="J199"/>
        </row>
        <row r="200">
          <cell r="A200" t="str">
            <v>COP 2000</v>
          </cell>
          <cell r="B200" t="str">
            <v>COP2000</v>
          </cell>
          <cell r="C200" t="str">
            <v>H Foundations of Programming</v>
          </cell>
          <cell r="D200" t="str">
            <v>3</v>
          </cell>
          <cell r="E200">
            <v>30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-</v>
          </cell>
          <cell r="J200"/>
        </row>
        <row r="201">
          <cell r="A201" t="str">
            <v>COP 2220</v>
          </cell>
          <cell r="B201" t="str">
            <v>COP2220</v>
          </cell>
          <cell r="C201" t="str">
            <v>H Introduction to Programming in C</v>
          </cell>
          <cell r="D201">
            <v>3</v>
          </cell>
          <cell r="E201">
            <v>24</v>
          </cell>
          <cell r="F201"/>
          <cell r="G201" t="str">
            <v>H Standing</v>
          </cell>
          <cell r="H201" t="str">
            <v>-</v>
          </cell>
          <cell r="I201"/>
          <cell r="J201"/>
        </row>
        <row r="202">
          <cell r="A202" t="str">
            <v>COP 2930</v>
          </cell>
          <cell r="B202" t="str">
            <v>COP2930</v>
          </cell>
          <cell r="C202" t="str">
            <v>H Topics in Computer Programming</v>
          </cell>
          <cell r="D202" t="str">
            <v>3</v>
          </cell>
          <cell r="E202" t="str">
            <v>-</v>
          </cell>
          <cell r="F202" t="str">
            <v>-</v>
          </cell>
          <cell r="G202" t="str">
            <v>Perm</v>
          </cell>
          <cell r="H202" t="str">
            <v>-</v>
          </cell>
          <cell r="I202" t="str">
            <v>-</v>
          </cell>
          <cell r="J202"/>
        </row>
        <row r="203">
          <cell r="A203" t="str">
            <v>COP 3012</v>
          </cell>
          <cell r="B203" t="str">
            <v>COP3012</v>
          </cell>
          <cell r="C203" t="str">
            <v>H Advanced Programming</v>
          </cell>
          <cell r="D203" t="str">
            <v>3</v>
          </cell>
          <cell r="E203">
            <v>30</v>
          </cell>
          <cell r="F203" t="str">
            <v>-</v>
          </cell>
          <cell r="G203" t="str">
            <v>COP 2000 or COP 2220 (w/a C or better)</v>
          </cell>
          <cell r="H203" t="str">
            <v>-</v>
          </cell>
          <cell r="I203" t="str">
            <v>-</v>
          </cell>
          <cell r="J203"/>
        </row>
        <row r="204">
          <cell r="A204" t="str">
            <v>COP 3076</v>
          </cell>
          <cell r="B204" t="str">
            <v>COP3076</v>
          </cell>
          <cell r="C204" t="str">
            <v>H Introduction to Data Science</v>
          </cell>
          <cell r="D204" t="str">
            <v>3</v>
          </cell>
          <cell r="E204"/>
          <cell r="F204"/>
          <cell r="G204"/>
          <cell r="H204"/>
          <cell r="I204"/>
          <cell r="J204"/>
        </row>
        <row r="205">
          <cell r="A205" t="str">
            <v>COP 3229</v>
          </cell>
          <cell r="B205" t="str">
            <v>COP3229</v>
          </cell>
          <cell r="C205" t="str">
            <v>H Self-Paced C++ Programming</v>
          </cell>
          <cell r="D205">
            <v>1</v>
          </cell>
          <cell r="E205">
            <v>24</v>
          </cell>
          <cell r="F205"/>
          <cell r="G205" t="str">
            <v>COP 2220 or Perm</v>
          </cell>
          <cell r="H205" t="str">
            <v>-</v>
          </cell>
          <cell r="I205"/>
          <cell r="J205"/>
        </row>
        <row r="206">
          <cell r="A206" t="str">
            <v>COP 3254</v>
          </cell>
          <cell r="B206" t="str">
            <v>COP3254</v>
          </cell>
          <cell r="C206" t="str">
            <v>H Self-Paced Java Programming</v>
          </cell>
          <cell r="D206">
            <v>1</v>
          </cell>
          <cell r="E206">
            <v>24</v>
          </cell>
          <cell r="F206"/>
          <cell r="G206" t="str">
            <v>COP 2220 or Perm</v>
          </cell>
          <cell r="H206" t="str">
            <v>-</v>
          </cell>
          <cell r="I206"/>
          <cell r="J206"/>
        </row>
        <row r="207">
          <cell r="A207" t="str">
            <v>COT 4930</v>
          </cell>
          <cell r="B207" t="str">
            <v>COT4930</v>
          </cell>
          <cell r="C207" t="str">
            <v>H Topics in Computer Science</v>
          </cell>
          <cell r="D207" t="str">
            <v>3</v>
          </cell>
          <cell r="E207" t="str">
            <v>-</v>
          </cell>
          <cell r="F207" t="str">
            <v>-</v>
          </cell>
          <cell r="G207" t="str">
            <v>Perm</v>
          </cell>
          <cell r="H207" t="str">
            <v>-</v>
          </cell>
          <cell r="I207" t="str">
            <v>-</v>
          </cell>
          <cell r="J207"/>
        </row>
        <row r="208">
          <cell r="A208" t="str">
            <v>CPO 3003</v>
          </cell>
          <cell r="B208" t="str">
            <v>CPO3003</v>
          </cell>
          <cell r="C208" t="str">
            <v>H Comparative Politics</v>
          </cell>
          <cell r="D208">
            <v>3</v>
          </cell>
          <cell r="E208">
            <v>16</v>
          </cell>
          <cell r="F208"/>
          <cell r="G208"/>
          <cell r="H208" t="str">
            <v>IntSt, SBA</v>
          </cell>
          <cell r="I208"/>
          <cell r="J208" t="str">
            <v>SBA-B, GC-B</v>
          </cell>
        </row>
        <row r="209">
          <cell r="A209" t="str">
            <v>CPO 3035</v>
          </cell>
          <cell r="B209" t="str">
            <v>CPO3035</v>
          </cell>
          <cell r="C209" t="str">
            <v>H Political Development: Theory and Practice</v>
          </cell>
          <cell r="D209">
            <v>3</v>
          </cell>
          <cell r="E209">
            <v>16</v>
          </cell>
          <cell r="F209" t="str">
            <v>ECS 3013</v>
          </cell>
          <cell r="G209"/>
          <cell r="H209" t="str">
            <v>-</v>
          </cell>
          <cell r="I209"/>
          <cell r="J209"/>
        </row>
        <row r="210">
          <cell r="A210" t="str">
            <v>CPO 4303</v>
          </cell>
          <cell r="B210" t="str">
            <v>CPO4303</v>
          </cell>
          <cell r="C210" t="str">
            <v>H Latin American Politics</v>
          </cell>
          <cell r="D210">
            <v>3</v>
          </cell>
          <cell r="E210">
            <v>16</v>
          </cell>
          <cell r="F210"/>
          <cell r="G210"/>
          <cell r="H210" t="str">
            <v>-</v>
          </cell>
          <cell r="I210" t="str">
            <v>WAC</v>
          </cell>
          <cell r="J210" t="str">
            <v>GC-B</v>
          </cell>
        </row>
        <row r="211">
          <cell r="A211" t="str">
            <v>CPO 4305</v>
          </cell>
          <cell r="B211" t="str">
            <v>CPO4305</v>
          </cell>
          <cell r="C211" t="str">
            <v>H Religion and Politics in Latin America</v>
          </cell>
          <cell r="D211">
            <v>3</v>
          </cell>
          <cell r="E211">
            <v>16</v>
          </cell>
          <cell r="F211"/>
          <cell r="G211"/>
          <cell r="H211" t="str">
            <v>-</v>
          </cell>
          <cell r="I211"/>
          <cell r="J211" t="str">
            <v>GC-B</v>
          </cell>
        </row>
        <row r="212">
          <cell r="A212" t="str">
            <v>CRW 3010</v>
          </cell>
          <cell r="B212" t="str">
            <v>CRW3010</v>
          </cell>
          <cell r="C212" t="str">
            <v>H Creative Writing</v>
          </cell>
          <cell r="D212">
            <v>3</v>
          </cell>
          <cell r="E212">
            <v>16</v>
          </cell>
          <cell r="F212"/>
          <cell r="G212" t="str">
            <v>ENC 1123 or equivalent</v>
          </cell>
          <cell r="H212" t="str">
            <v>ART</v>
          </cell>
          <cell r="I212"/>
          <cell r="J212" t="str">
            <v>Hum-B</v>
          </cell>
        </row>
        <row r="213">
          <cell r="A213" t="str">
            <v>CRW 4915</v>
          </cell>
          <cell r="B213" t="str">
            <v>CRW4915</v>
          </cell>
          <cell r="C213" t="str">
            <v>H DIR in Writing</v>
          </cell>
          <cell r="D213" t="str">
            <v>1-3</v>
          </cell>
          <cell r="E213"/>
          <cell r="F213"/>
          <cell r="G213"/>
          <cell r="H213"/>
          <cell r="I213"/>
          <cell r="J213"/>
        </row>
        <row r="214">
          <cell r="A214" t="str">
            <v>CRW 4916</v>
          </cell>
          <cell r="B214" t="str">
            <v>CRW4916</v>
          </cell>
          <cell r="C214" t="str">
            <v>H DIR in Writing</v>
          </cell>
          <cell r="D214" t="str">
            <v>1-3</v>
          </cell>
          <cell r="E214"/>
          <cell r="F214"/>
          <cell r="G214"/>
          <cell r="H214"/>
          <cell r="I214"/>
          <cell r="J214"/>
        </row>
        <row r="215">
          <cell r="A215" t="str">
            <v>CRW 4930</v>
          </cell>
          <cell r="B215" t="str">
            <v>CRW4930</v>
          </cell>
          <cell r="C215" t="str">
            <v>H Special Topics in Creative Writing</v>
          </cell>
          <cell r="D215">
            <v>3</v>
          </cell>
          <cell r="E215">
            <v>16</v>
          </cell>
          <cell r="F215"/>
          <cell r="G215"/>
          <cell r="H215"/>
          <cell r="I215"/>
          <cell r="J215"/>
        </row>
        <row r="216">
          <cell r="A216" t="str">
            <v>DEP 2004</v>
          </cell>
          <cell r="B216" t="str">
            <v>DEP2004</v>
          </cell>
          <cell r="C216" t="str">
            <v>H Developmental Psychology</v>
          </cell>
          <cell r="D216">
            <v>3</v>
          </cell>
          <cell r="E216">
            <v>20</v>
          </cell>
          <cell r="F216"/>
          <cell r="G216" t="str">
            <v>PSY 1012 or equivalent</v>
          </cell>
          <cell r="H216" t="str">
            <v>SBA</v>
          </cell>
          <cell r="I216"/>
          <cell r="J216"/>
        </row>
        <row r="217">
          <cell r="A217" t="str">
            <v>DEP 3053</v>
          </cell>
          <cell r="B217" t="str">
            <v>DEP3053</v>
          </cell>
          <cell r="C217" t="str">
            <v>H Psychology of Human Development</v>
          </cell>
          <cell r="D217" t="str">
            <v>3</v>
          </cell>
          <cell r="E217">
            <v>20</v>
          </cell>
          <cell r="F217"/>
          <cell r="G217" t="str">
            <v>PSY 1012 or equivalent</v>
          </cell>
          <cell r="H217" t="str">
            <v>SBA</v>
          </cell>
          <cell r="I217"/>
          <cell r="J217" t="str">
            <v>SBA-B</v>
          </cell>
        </row>
        <row r="218">
          <cell r="A218" t="str">
            <v>DEP 4095</v>
          </cell>
          <cell r="B218" t="str">
            <v>DEP4095</v>
          </cell>
          <cell r="C218" t="str">
            <v>H Personality and Social Development</v>
          </cell>
          <cell r="D218" t="str">
            <v>3</v>
          </cell>
          <cell r="E218" t="str">
            <v>-</v>
          </cell>
          <cell r="F218" t="str">
            <v>-</v>
          </cell>
          <cell r="G218" t="str">
            <v xml:space="preserve">At least two of the following: PPE 3003, SOP 3004, and DEP 3005  </v>
          </cell>
          <cell r="H218" t="str">
            <v>-</v>
          </cell>
          <cell r="I218" t="str">
            <v>-</v>
          </cell>
          <cell r="J218"/>
        </row>
        <row r="219">
          <cell r="A219" t="str">
            <v>DEP 4463C</v>
          </cell>
          <cell r="B219" t="str">
            <v>DEP4463C</v>
          </cell>
          <cell r="C219" t="str">
            <v>H Laboratory in Cognitive Aging</v>
          </cell>
          <cell r="D219">
            <v>3</v>
          </cell>
          <cell r="E219">
            <v>16</v>
          </cell>
          <cell r="F219"/>
          <cell r="G219"/>
          <cell r="H219"/>
          <cell r="I219"/>
          <cell r="J219"/>
        </row>
        <row r="220">
          <cell r="A220" t="str">
            <v>DEP 4464</v>
          </cell>
          <cell r="B220" t="str">
            <v>DEP4464</v>
          </cell>
          <cell r="C220" t="str">
            <v>H Psychology of Aging</v>
          </cell>
          <cell r="D220" t="str">
            <v>3</v>
          </cell>
          <cell r="E220"/>
          <cell r="F220"/>
          <cell r="G220"/>
          <cell r="H220"/>
          <cell r="I220"/>
          <cell r="J220"/>
        </row>
        <row r="221">
          <cell r="A221" t="str">
            <v>ECO 1933</v>
          </cell>
          <cell r="B221" t="str">
            <v>ECO1933</v>
          </cell>
          <cell r="C221" t="str">
            <v xml:space="preserve">H Freshman Seminar in Economics </v>
          </cell>
          <cell r="D221">
            <v>3</v>
          </cell>
          <cell r="E221">
            <v>16</v>
          </cell>
          <cell r="F221"/>
          <cell r="G221"/>
          <cell r="H221" t="str">
            <v>IntSt</v>
          </cell>
          <cell r="I221" t="str">
            <v>WAC</v>
          </cell>
          <cell r="J221" t="str">
            <v>GC-B (depending on title)</v>
          </cell>
        </row>
        <row r="222">
          <cell r="A222" t="str">
            <v>ECO 2013</v>
          </cell>
          <cell r="B222" t="str">
            <v>ECO2013</v>
          </cell>
          <cell r="C222" t="str">
            <v>H Macroeconomic Principles</v>
          </cell>
          <cell r="D222">
            <v>3</v>
          </cell>
          <cell r="E222">
            <v>20</v>
          </cell>
          <cell r="F222"/>
          <cell r="G222"/>
          <cell r="H222" t="str">
            <v>SBA</v>
          </cell>
          <cell r="I222"/>
          <cell r="J222" t="str">
            <v>SBA-A</v>
          </cell>
        </row>
        <row r="223">
          <cell r="A223" t="str">
            <v>ECO 2023</v>
          </cell>
          <cell r="B223" t="str">
            <v>ECO2023</v>
          </cell>
          <cell r="C223" t="str">
            <v>H Microeconomic Principles</v>
          </cell>
          <cell r="D223">
            <v>3</v>
          </cell>
          <cell r="E223">
            <v>20</v>
          </cell>
          <cell r="F223"/>
          <cell r="G223"/>
          <cell r="H223" t="str">
            <v>SBA</v>
          </cell>
          <cell r="I223"/>
          <cell r="J223" t="str">
            <v>SBA-B</v>
          </cell>
        </row>
        <row r="224">
          <cell r="A224" t="str">
            <v>ECO 3101</v>
          </cell>
          <cell r="B224" t="str">
            <v>ECO3101</v>
          </cell>
          <cell r="C224" t="str">
            <v>H Intermediate Microeconomics</v>
          </cell>
          <cell r="D224" t="str">
            <v>3</v>
          </cell>
          <cell r="E224" t="str">
            <v>-</v>
          </cell>
          <cell r="F224" t="str">
            <v>-</v>
          </cell>
          <cell r="G224" t="str">
            <v>ECO 2023, or Perm</v>
          </cell>
          <cell r="H224" t="str">
            <v>-</v>
          </cell>
          <cell r="I224" t="str">
            <v>-</v>
          </cell>
          <cell r="J224"/>
        </row>
        <row r="225">
          <cell r="A225" t="str">
            <v>ECO 3203</v>
          </cell>
          <cell r="B225" t="str">
            <v>ECO3203</v>
          </cell>
          <cell r="C225" t="str">
            <v>H Intermediate Macroeconomics</v>
          </cell>
          <cell r="D225" t="str">
            <v>3</v>
          </cell>
          <cell r="E225" t="str">
            <v>-</v>
          </cell>
          <cell r="F225" t="str">
            <v>-</v>
          </cell>
          <cell r="G225" t="str">
            <v>ECO 2013 or Perm</v>
          </cell>
          <cell r="H225" t="str">
            <v>-</v>
          </cell>
          <cell r="I225" t="str">
            <v>-</v>
          </cell>
          <cell r="J225"/>
        </row>
        <row r="226">
          <cell r="A226" t="str">
            <v>ECO 3303</v>
          </cell>
          <cell r="B226" t="str">
            <v>ECO3303</v>
          </cell>
          <cell r="C226" t="str">
            <v>H History of Economic Thought</v>
          </cell>
          <cell r="D226" t="str">
            <v>3</v>
          </cell>
          <cell r="E226" t="str">
            <v>-</v>
          </cell>
          <cell r="F226" t="str">
            <v>-</v>
          </cell>
          <cell r="G226" t="str">
            <v>-</v>
          </cell>
          <cell r="H226" t="str">
            <v>-</v>
          </cell>
          <cell r="I226" t="str">
            <v>-</v>
          </cell>
          <cell r="J226"/>
        </row>
        <row r="227">
          <cell r="A227" t="str">
            <v>ECO 4053</v>
          </cell>
          <cell r="B227"/>
          <cell r="C227" t="str">
            <v>H Mrkt Proc Eco: An Analysis</v>
          </cell>
          <cell r="D227" t="str">
            <v>3</v>
          </cell>
          <cell r="E227"/>
          <cell r="F227"/>
          <cell r="G227" t="str">
            <v>ECO 2023</v>
          </cell>
          <cell r="H227"/>
          <cell r="I227"/>
          <cell r="J227"/>
        </row>
        <row r="228">
          <cell r="A228" t="str">
            <v>ECO 4108</v>
          </cell>
          <cell r="B228" t="str">
            <v>ECO4108</v>
          </cell>
          <cell r="C228" t="str">
            <v>H Mathematical Economics: Advanced Microeconomics</v>
          </cell>
          <cell r="D228" t="str">
            <v>1</v>
          </cell>
          <cell r="E228"/>
          <cell r="F228"/>
          <cell r="G228" t="str">
            <v>Jr or Sr Standing</v>
          </cell>
          <cell r="H228"/>
          <cell r="I228"/>
          <cell r="J228"/>
        </row>
        <row r="229">
          <cell r="A229" t="str">
            <v>ECO 4400</v>
          </cell>
          <cell r="B229" t="str">
            <v>ECO4400</v>
          </cell>
          <cell r="C229" t="str">
            <v>H Industrial Organization and Game Theory</v>
          </cell>
          <cell r="D229" t="str">
            <v>3</v>
          </cell>
          <cell r="E229"/>
          <cell r="F229"/>
          <cell r="G229" t="str">
            <v>ECO 2023 or permission</v>
          </cell>
          <cell r="H229"/>
          <cell r="I229"/>
          <cell r="J229"/>
        </row>
        <row r="230">
          <cell r="A230" t="str">
            <v>ECO 4412</v>
          </cell>
          <cell r="B230" t="str">
            <v>ECO4412</v>
          </cell>
          <cell r="C230" t="str">
            <v>H Econometrics: Applied Regression Analysis</v>
          </cell>
          <cell r="D230" t="str">
            <v>3</v>
          </cell>
          <cell r="E230"/>
          <cell r="F230"/>
          <cell r="G230" t="str">
            <v>STA 2023 or permit</v>
          </cell>
          <cell r="H230"/>
          <cell r="I230"/>
          <cell r="J230"/>
        </row>
        <row r="231">
          <cell r="A231" t="str">
            <v>ECO 4531</v>
          </cell>
          <cell r="B231" t="str">
            <v>ECO4531</v>
          </cell>
          <cell r="C231" t="str">
            <v>H Public Finance and Public Policy</v>
          </cell>
          <cell r="D231" t="str">
            <v>3</v>
          </cell>
          <cell r="E231"/>
          <cell r="F231"/>
          <cell r="G231" t="str">
            <v xml:space="preserve">ECO 2023 </v>
          </cell>
          <cell r="H231" t="str">
            <v>-</v>
          </cell>
          <cell r="I231"/>
          <cell r="J231"/>
        </row>
        <row r="232">
          <cell r="A232" t="str">
            <v>ECO 4532</v>
          </cell>
          <cell r="B232" t="str">
            <v>ECO4532</v>
          </cell>
          <cell r="C232" t="str">
            <v>H Modern Political Economy</v>
          </cell>
          <cell r="D232" t="str">
            <v>3</v>
          </cell>
          <cell r="E232"/>
          <cell r="F232"/>
          <cell r="G232" t="str">
            <v>ECO 2023</v>
          </cell>
          <cell r="H232" t="str">
            <v>-</v>
          </cell>
          <cell r="I232"/>
          <cell r="J232"/>
        </row>
        <row r="233">
          <cell r="A233" t="str">
            <v>ECO 4906</v>
          </cell>
          <cell r="B233" t="str">
            <v>ECO4906</v>
          </cell>
          <cell r="C233" t="str">
            <v>H Directed Independent Study in Economics</v>
          </cell>
          <cell r="D233" t="str">
            <v>1-3</v>
          </cell>
          <cell r="E233"/>
          <cell r="F233"/>
          <cell r="G233" t="str">
            <v>Perm</v>
          </cell>
          <cell r="H233" t="str">
            <v>-</v>
          </cell>
          <cell r="I233" t="str">
            <v>GR-w</v>
          </cell>
          <cell r="J233"/>
        </row>
        <row r="234">
          <cell r="A234" t="str">
            <v>ECO 4915</v>
          </cell>
          <cell r="B234" t="str">
            <v>ECO4915</v>
          </cell>
          <cell r="C234" t="str">
            <v>H DIR in Economics</v>
          </cell>
          <cell r="D234" t="str">
            <v>1-3</v>
          </cell>
          <cell r="E234"/>
          <cell r="F234"/>
          <cell r="G234"/>
          <cell r="H234"/>
          <cell r="I234"/>
          <cell r="J234"/>
        </row>
        <row r="235">
          <cell r="A235" t="str">
            <v>ECO 4916</v>
          </cell>
          <cell r="B235" t="str">
            <v>ECO4916</v>
          </cell>
          <cell r="C235" t="str">
            <v>H DIR in Economics</v>
          </cell>
          <cell r="D235" t="str">
            <v>1-3</v>
          </cell>
          <cell r="E235"/>
          <cell r="F235"/>
          <cell r="G235"/>
          <cell r="H235"/>
          <cell r="I235"/>
          <cell r="J235"/>
        </row>
        <row r="236">
          <cell r="A236" t="str">
            <v>ECO 4932</v>
          </cell>
          <cell r="B236" t="str">
            <v>ECO4932</v>
          </cell>
          <cell r="C236" t="str">
            <v>H Special Topics in Economics</v>
          </cell>
          <cell r="D236" t="str">
            <v>3</v>
          </cell>
          <cell r="E236" t="str">
            <v>-</v>
          </cell>
          <cell r="F236"/>
          <cell r="G236" t="str">
            <v>-</v>
          </cell>
          <cell r="H236" t="str">
            <v>IntSt for approved topics only-see "Notes"</v>
          </cell>
          <cell r="I236" t="str">
            <v>-</v>
          </cell>
          <cell r="J236"/>
        </row>
        <row r="237">
          <cell r="A237" t="str">
            <v>ECO 4970</v>
          </cell>
          <cell r="B237" t="str">
            <v>ECO4970</v>
          </cell>
          <cell r="C237" t="str">
            <v>RI: H Thesis in Economics</v>
          </cell>
          <cell r="D237" t="str">
            <v>1-6</v>
          </cell>
          <cell r="E237" t="str">
            <v>-</v>
          </cell>
          <cell r="F237" t="str">
            <v>-</v>
          </cell>
          <cell r="G237" t="str">
            <v>Perm</v>
          </cell>
          <cell r="H237" t="str">
            <v>-</v>
          </cell>
          <cell r="I237" t="str">
            <v>WAC</v>
          </cell>
          <cell r="J237"/>
        </row>
        <row r="238">
          <cell r="A238" t="str">
            <v>ECP 1001</v>
          </cell>
          <cell r="B238" t="str">
            <v>ECP1001</v>
          </cell>
          <cell r="C238" t="str">
            <v>H Controversies in the Global Economy</v>
          </cell>
          <cell r="D238" t="str">
            <v>3</v>
          </cell>
          <cell r="E238"/>
          <cell r="F238"/>
          <cell r="G238"/>
          <cell r="H238" t="str">
            <v>-</v>
          </cell>
          <cell r="I238" t="str">
            <v>WAC</v>
          </cell>
          <cell r="J238"/>
        </row>
        <row r="239">
          <cell r="A239" t="str">
            <v>ECP 3145</v>
          </cell>
          <cell r="B239" t="str">
            <v>ECP3145</v>
          </cell>
          <cell r="C239" t="str">
            <v>H Gender in Economics and the Global Economy</v>
          </cell>
          <cell r="D239">
            <v>3</v>
          </cell>
          <cell r="E239">
            <v>16</v>
          </cell>
          <cell r="F239"/>
          <cell r="G239" t="str">
            <v xml:space="preserve">ECO 2013 and ECO 2023 or Perm </v>
          </cell>
          <cell r="H239"/>
          <cell r="I239"/>
          <cell r="J239"/>
        </row>
        <row r="240">
          <cell r="A240" t="str">
            <v>ECP 3451</v>
          </cell>
          <cell r="B240" t="str">
            <v>ECP3451</v>
          </cell>
          <cell r="C240" t="str">
            <v>H Law and Economics</v>
          </cell>
          <cell r="D240" t="str">
            <v>3</v>
          </cell>
          <cell r="E240" t="str">
            <v>-</v>
          </cell>
          <cell r="F240" t="str">
            <v>-</v>
          </cell>
          <cell r="G240" t="str">
            <v>ECO 2023</v>
          </cell>
          <cell r="H240" t="str">
            <v>-</v>
          </cell>
          <cell r="I240" t="str">
            <v>-</v>
          </cell>
          <cell r="J240"/>
        </row>
        <row r="241">
          <cell r="A241" t="str">
            <v>ECP 4302</v>
          </cell>
          <cell r="B241" t="str">
            <v>ECP4302</v>
          </cell>
          <cell r="C241" t="str">
            <v>H Environmental Economics</v>
          </cell>
          <cell r="D241">
            <v>3</v>
          </cell>
          <cell r="E241">
            <v>16</v>
          </cell>
          <cell r="F241"/>
          <cell r="G241" t="str">
            <v xml:space="preserve">ECO 2013 and ECO 2023 or Perm </v>
          </cell>
          <cell r="H241" t="str">
            <v>EnvSt</v>
          </cell>
          <cell r="I241"/>
          <cell r="J241" t="str">
            <v>GC-A</v>
          </cell>
        </row>
        <row r="242">
          <cell r="A242" t="str">
            <v>ECS 3013</v>
          </cell>
          <cell r="B242" t="str">
            <v>ECS3013</v>
          </cell>
          <cell r="C242" t="str">
            <v>H International Economic Development</v>
          </cell>
          <cell r="D242">
            <v>3</v>
          </cell>
          <cell r="E242">
            <v>16</v>
          </cell>
          <cell r="F242"/>
          <cell r="G242" t="str">
            <v xml:space="preserve">ECO 2013 and ECO 2023 or Perm </v>
          </cell>
          <cell r="H242" t="str">
            <v>IntSt</v>
          </cell>
          <cell r="I242"/>
          <cell r="J242" t="str">
            <v>GC-B</v>
          </cell>
        </row>
        <row r="243">
          <cell r="A243" t="str">
            <v>ENC 1101</v>
          </cell>
          <cell r="B243" t="str">
            <v>ENC1101</v>
          </cell>
          <cell r="C243" t="str">
            <v>H College Writing</v>
          </cell>
          <cell r="D243" t="str">
            <v>3</v>
          </cell>
          <cell r="E243"/>
          <cell r="F243"/>
          <cell r="G243"/>
          <cell r="H243" t="str">
            <v>Writing</v>
          </cell>
          <cell r="I243" t="str">
            <v>WAC</v>
          </cell>
          <cell r="J243" t="str">
            <v>Written Communication</v>
          </cell>
        </row>
        <row r="244">
          <cell r="A244" t="str">
            <v>ENC 1101</v>
          </cell>
          <cell r="B244" t="str">
            <v>ENC1101</v>
          </cell>
          <cell r="C244" t="str">
            <v>H College Writing I</v>
          </cell>
          <cell r="D244">
            <v>3</v>
          </cell>
          <cell r="E244"/>
          <cell r="F244"/>
          <cell r="G244"/>
          <cell r="H244"/>
          <cell r="I244" t="str">
            <v>GR-w</v>
          </cell>
          <cell r="J244"/>
        </row>
        <row r="245">
          <cell r="A245" t="str">
            <v>ENC 1102</v>
          </cell>
          <cell r="B245" t="str">
            <v>ENC1102</v>
          </cell>
          <cell r="C245" t="str">
            <v>H College Writing II</v>
          </cell>
          <cell r="D245">
            <v>3</v>
          </cell>
          <cell r="E245"/>
          <cell r="F245"/>
          <cell r="G245"/>
          <cell r="H245"/>
          <cell r="I245" t="str">
            <v>GR-w</v>
          </cell>
          <cell r="J245"/>
        </row>
        <row r="246">
          <cell r="A246" t="str">
            <v>ENC 1123</v>
          </cell>
          <cell r="B246" t="str">
            <v>ENC1123</v>
          </cell>
          <cell r="C246" t="str">
            <v>H Introduction to Academic Writing</v>
          </cell>
          <cell r="D246">
            <v>3</v>
          </cell>
          <cell r="E246">
            <v>16</v>
          </cell>
          <cell r="F246"/>
          <cell r="G246"/>
          <cell r="H246" t="str">
            <v>Writing</v>
          </cell>
          <cell r="I246" t="str">
            <v>WAC</v>
          </cell>
          <cell r="J246"/>
        </row>
        <row r="247">
          <cell r="A247" t="str">
            <v>ENC 2135</v>
          </cell>
          <cell r="B247" t="str">
            <v>ENC2135</v>
          </cell>
          <cell r="C247" t="str">
            <v>H Research and the Writing Process</v>
          </cell>
          <cell r="D247"/>
          <cell r="E247"/>
          <cell r="F247"/>
          <cell r="G247"/>
          <cell r="H247"/>
          <cell r="I247"/>
          <cell r="J247"/>
        </row>
        <row r="248">
          <cell r="A248" t="str">
            <v>ENC 2210</v>
          </cell>
          <cell r="B248" t="str">
            <v>ENC2210</v>
          </cell>
          <cell r="C248" t="str">
            <v>H Professional and Technical Writing</v>
          </cell>
          <cell r="D248" t="str">
            <v>3</v>
          </cell>
          <cell r="E248" t="str">
            <v>-</v>
          </cell>
          <cell r="F248" t="str">
            <v>-</v>
          </cell>
          <cell r="G248" t="str">
            <v>-</v>
          </cell>
          <cell r="H248" t="str">
            <v>Writing</v>
          </cell>
          <cell r="I248" t="str">
            <v>GR-w</v>
          </cell>
          <cell r="J248"/>
        </row>
        <row r="249">
          <cell r="A249" t="str">
            <v>ENC 3310</v>
          </cell>
          <cell r="B249" t="str">
            <v>ENC3310</v>
          </cell>
          <cell r="C249" t="str">
            <v>H Advanced Exposition</v>
          </cell>
          <cell r="D249">
            <v>3</v>
          </cell>
          <cell r="E249">
            <v>16</v>
          </cell>
          <cell r="F249"/>
          <cell r="G249" t="str">
            <v>ENC 1102</v>
          </cell>
          <cell r="H249" t="str">
            <v>Writing</v>
          </cell>
          <cell r="I249" t="str">
            <v>GR-w</v>
          </cell>
          <cell r="J249"/>
        </row>
        <row r="250">
          <cell r="A250" t="str">
            <v>ENC 3334</v>
          </cell>
          <cell r="B250" t="str">
            <v>ENC3334</v>
          </cell>
          <cell r="C250" t="str">
            <v>H Rhetoric and Writing</v>
          </cell>
          <cell r="D250">
            <v>3</v>
          </cell>
          <cell r="E250">
            <v>16</v>
          </cell>
          <cell r="F250"/>
          <cell r="G250" t="str">
            <v xml:space="preserve">H standing, Perm  </v>
          </cell>
          <cell r="H250" t="str">
            <v>Writing</v>
          </cell>
          <cell r="I250" t="str">
            <v>GR-w</v>
          </cell>
          <cell r="J250"/>
        </row>
        <row r="251">
          <cell r="A251" t="str">
            <v>ENC 3362</v>
          </cell>
          <cell r="B251" t="str">
            <v>ENC3362</v>
          </cell>
          <cell r="C251" t="str">
            <v>H Environmental Writing and Rhetoric</v>
          </cell>
          <cell r="D251" t="str">
            <v>3</v>
          </cell>
          <cell r="E251" t="str">
            <v>-</v>
          </cell>
          <cell r="F251" t="str">
            <v>-</v>
          </cell>
          <cell r="G251" t="str">
            <v>-</v>
          </cell>
          <cell r="H251" t="str">
            <v>EnvSt, Writing</v>
          </cell>
          <cell r="I251" t="str">
            <v>WAC</v>
          </cell>
          <cell r="J251" t="str">
            <v>GC-A</v>
          </cell>
        </row>
        <row r="252">
          <cell r="A252" t="str">
            <v>ENC 3944</v>
          </cell>
          <cell r="B252" t="str">
            <v>ENC3944</v>
          </cell>
          <cell r="C252" t="str">
            <v>H Peer Writing Tutorial Practicum</v>
          </cell>
          <cell r="D252">
            <v>1</v>
          </cell>
          <cell r="E252">
            <v>16</v>
          </cell>
          <cell r="F252"/>
          <cell r="G252" t="str">
            <v>Perm</v>
          </cell>
          <cell r="H252"/>
          <cell r="I252"/>
          <cell r="J252"/>
        </row>
        <row r="253">
          <cell r="A253" t="str">
            <v>ENC 4413</v>
          </cell>
          <cell r="B253" t="str">
            <v>ENC4413</v>
          </cell>
          <cell r="C253" t="str">
            <v>H Writing for the World Wide Web</v>
          </cell>
          <cell r="D253" t="str">
            <v>3</v>
          </cell>
          <cell r="E253" t="str">
            <v>-</v>
          </cell>
          <cell r="F253" t="str">
            <v>-</v>
          </cell>
          <cell r="G253" t="str">
            <v>-</v>
          </cell>
          <cell r="H253" t="str">
            <v>Writing</v>
          </cell>
          <cell r="I253" t="str">
            <v>GR-w</v>
          </cell>
          <cell r="J253"/>
        </row>
        <row r="254">
          <cell r="A254" t="str">
            <v>ENC 4931</v>
          </cell>
          <cell r="B254" t="str">
            <v>ENC4931</v>
          </cell>
          <cell r="C254" t="str">
            <v>H Special Topics in Rhetoric and Composition</v>
          </cell>
          <cell r="D254" t="str">
            <v>3</v>
          </cell>
          <cell r="E254" t="str">
            <v>-</v>
          </cell>
          <cell r="F254" t="str">
            <v>-</v>
          </cell>
          <cell r="G254" t="str">
            <v>-</v>
          </cell>
          <cell r="H254" t="str">
            <v>Writing</v>
          </cell>
          <cell r="I254" t="str">
            <v>WAC</v>
          </cell>
          <cell r="J254"/>
        </row>
        <row r="255">
          <cell r="A255" t="str">
            <v>ENG 2021</v>
          </cell>
          <cell r="B255" t="str">
            <v>ENG2021</v>
          </cell>
          <cell r="C255" t="str">
            <v>H Argument Heuristics</v>
          </cell>
          <cell r="D255">
            <v>1</v>
          </cell>
          <cell r="E255">
            <v>16</v>
          </cell>
          <cell r="F255"/>
          <cell r="G255"/>
          <cell r="H255"/>
          <cell r="I255"/>
          <cell r="J255"/>
        </row>
        <row r="256">
          <cell r="A256" t="str">
            <v>ENG 4114</v>
          </cell>
          <cell r="B256" t="str">
            <v>ENG4114</v>
          </cell>
          <cell r="C256" t="str">
            <v>H Literature and Film</v>
          </cell>
          <cell r="D256">
            <v>3</v>
          </cell>
          <cell r="E256"/>
          <cell r="F256"/>
          <cell r="G256"/>
          <cell r="H256" t="str">
            <v>-</v>
          </cell>
          <cell r="I256"/>
          <cell r="J256"/>
        </row>
        <row r="257">
          <cell r="A257" t="str">
            <v>ENG 4905</v>
          </cell>
          <cell r="B257" t="str">
            <v>ENG4905</v>
          </cell>
          <cell r="C257" t="str">
            <v>H Directed Independent Study in English</v>
          </cell>
          <cell r="D257" t="str">
            <v>1-3</v>
          </cell>
          <cell r="E257"/>
          <cell r="F257"/>
          <cell r="G257" t="str">
            <v>Perm</v>
          </cell>
          <cell r="H257" t="str">
            <v>-</v>
          </cell>
          <cell r="I257"/>
          <cell r="J257"/>
        </row>
        <row r="258">
          <cell r="A258" t="str">
            <v>ENG 4915</v>
          </cell>
          <cell r="B258" t="str">
            <v>ENG4915</v>
          </cell>
          <cell r="C258" t="str">
            <v>H DIR in English</v>
          </cell>
          <cell r="D258" t="str">
            <v>1-3</v>
          </cell>
          <cell r="E258"/>
          <cell r="F258"/>
          <cell r="G258"/>
          <cell r="H258"/>
          <cell r="I258"/>
          <cell r="J258"/>
        </row>
        <row r="259">
          <cell r="A259" t="str">
            <v>ENG 4916</v>
          </cell>
          <cell r="B259" t="str">
            <v>ENG4916</v>
          </cell>
          <cell r="C259" t="str">
            <v>H DIR in English</v>
          </cell>
          <cell r="D259" t="str">
            <v>1-3</v>
          </cell>
          <cell r="E259"/>
          <cell r="F259"/>
          <cell r="G259"/>
          <cell r="H259"/>
          <cell r="I259"/>
          <cell r="J259"/>
        </row>
        <row r="260">
          <cell r="A260" t="str">
            <v>ENL 2012</v>
          </cell>
          <cell r="B260" t="str">
            <v>ENL2012</v>
          </cell>
          <cell r="C260" t="str">
            <v>H British Literature to 1798</v>
          </cell>
          <cell r="D260">
            <v>3</v>
          </cell>
          <cell r="E260">
            <v>16</v>
          </cell>
          <cell r="F260"/>
          <cell r="G260"/>
          <cell r="H260" t="str">
            <v>Lit</v>
          </cell>
          <cell r="I260" t="str">
            <v>WAC</v>
          </cell>
          <cell r="J260" t="str">
            <v>Hum-B</v>
          </cell>
        </row>
        <row r="261">
          <cell r="A261" t="str">
            <v>ENL 2022</v>
          </cell>
          <cell r="B261" t="str">
            <v>ENL2022</v>
          </cell>
          <cell r="C261" t="str">
            <v>H British Literature since 1798</v>
          </cell>
          <cell r="D261">
            <v>3</v>
          </cell>
          <cell r="E261">
            <v>16</v>
          </cell>
          <cell r="F261"/>
          <cell r="G261"/>
          <cell r="H261" t="str">
            <v>Lit</v>
          </cell>
          <cell r="I261" t="str">
            <v>WAC</v>
          </cell>
          <cell r="J261" t="str">
            <v>Hum-B</v>
          </cell>
        </row>
        <row r="262">
          <cell r="A262" t="str">
            <v>ENL 4333</v>
          </cell>
          <cell r="B262" t="str">
            <v>ENL4333</v>
          </cell>
          <cell r="C262" t="str">
            <v>H Shakespeare</v>
          </cell>
          <cell r="D262">
            <v>3</v>
          </cell>
          <cell r="E262">
            <v>16</v>
          </cell>
          <cell r="F262"/>
          <cell r="G262"/>
          <cell r="H262" t="str">
            <v>-</v>
          </cell>
          <cell r="I262"/>
          <cell r="J262"/>
        </row>
        <row r="263">
          <cell r="A263" t="str">
            <v>ENL 4930</v>
          </cell>
          <cell r="B263" t="str">
            <v>ENL4930</v>
          </cell>
          <cell r="C263" t="str">
            <v>H Special Topics in British Literature</v>
          </cell>
          <cell r="D263">
            <v>3</v>
          </cell>
          <cell r="E263">
            <v>16</v>
          </cell>
          <cell r="F263"/>
          <cell r="G263"/>
          <cell r="H263" t="str">
            <v>-</v>
          </cell>
          <cell r="I263"/>
          <cell r="J263"/>
        </row>
        <row r="264">
          <cell r="A264" t="str">
            <v>EUH 2341</v>
          </cell>
          <cell r="B264" t="str">
            <v>EUH2341</v>
          </cell>
          <cell r="C264" t="str">
            <v>H Europe in the 20th Centruy</v>
          </cell>
          <cell r="D264" t="str">
            <v>3</v>
          </cell>
          <cell r="E264"/>
          <cell r="F264"/>
          <cell r="G264"/>
          <cell r="H264"/>
          <cell r="I264"/>
          <cell r="J264" t="str">
            <v>GC-B</v>
          </cell>
        </row>
        <row r="265">
          <cell r="A265" t="str">
            <v>EUH 3575</v>
          </cell>
          <cell r="B265" t="str">
            <v>EUH3575</v>
          </cell>
          <cell r="C265" t="str">
            <v>H Russian History 1</v>
          </cell>
          <cell r="D265">
            <v>3</v>
          </cell>
          <cell r="E265">
            <v>16</v>
          </cell>
          <cell r="F265"/>
          <cell r="G265" t="str">
            <v>WOH 2012, 2022</v>
          </cell>
          <cell r="H265" t="str">
            <v>-</v>
          </cell>
          <cell r="I265"/>
          <cell r="J265"/>
        </row>
        <row r="266">
          <cell r="A266" t="str">
            <v>EUH 3576</v>
          </cell>
          <cell r="B266" t="str">
            <v>EUH3576</v>
          </cell>
          <cell r="C266" t="str">
            <v>H The Soviet Union and Since</v>
          </cell>
          <cell r="D266">
            <v>3</v>
          </cell>
          <cell r="E266">
            <v>16</v>
          </cell>
          <cell r="F266"/>
          <cell r="G266" t="str">
            <v>WOH 2012, 2022</v>
          </cell>
          <cell r="H266" t="str">
            <v>-</v>
          </cell>
          <cell r="I266"/>
          <cell r="J266"/>
        </row>
        <row r="267">
          <cell r="A267" t="str">
            <v>EUH 3604</v>
          </cell>
          <cell r="B267" t="str">
            <v>EUH3604</v>
          </cell>
          <cell r="C267" t="str">
            <v xml:space="preserve">H European Intellectual History 1 </v>
          </cell>
          <cell r="D267">
            <v>3</v>
          </cell>
          <cell r="E267">
            <v>16</v>
          </cell>
          <cell r="F267"/>
          <cell r="G267"/>
          <cell r="H267" t="str">
            <v>-</v>
          </cell>
          <cell r="I267"/>
          <cell r="J267"/>
        </row>
        <row r="268">
          <cell r="A268" t="str">
            <v>EUH 3607</v>
          </cell>
          <cell r="B268" t="str">
            <v>EUH3607</v>
          </cell>
          <cell r="C268" t="str">
            <v>H European Intellectual History 2</v>
          </cell>
          <cell r="D268">
            <v>3</v>
          </cell>
          <cell r="E268">
            <v>16</v>
          </cell>
          <cell r="F268"/>
          <cell r="G268"/>
          <cell r="H268" t="str">
            <v>-</v>
          </cell>
          <cell r="I268"/>
          <cell r="J268"/>
        </row>
        <row r="269">
          <cell r="A269" t="str">
            <v>EUH 3618</v>
          </cell>
          <cell r="B269" t="str">
            <v>EUH3618</v>
          </cell>
          <cell r="C269" t="str">
            <v>H "Sense of Place" Across Time</v>
          </cell>
          <cell r="D269">
            <v>3</v>
          </cell>
          <cell r="E269">
            <v>16</v>
          </cell>
          <cell r="F269"/>
          <cell r="G269"/>
          <cell r="H269" t="str">
            <v>-</v>
          </cell>
          <cell r="I269"/>
          <cell r="J269"/>
        </row>
        <row r="270">
          <cell r="A270" t="str">
            <v>EUH 3662</v>
          </cell>
          <cell r="B270" t="str">
            <v>EUH3662</v>
          </cell>
          <cell r="C270" t="str">
            <v>H Revolution in Europe</v>
          </cell>
          <cell r="D270">
            <v>3</v>
          </cell>
          <cell r="E270">
            <v>16</v>
          </cell>
          <cell r="F270"/>
          <cell r="G270"/>
          <cell r="H270" t="str">
            <v>-</v>
          </cell>
          <cell r="I270"/>
          <cell r="J270"/>
        </row>
        <row r="271">
          <cell r="A271" t="str">
            <v>EUH 4930</v>
          </cell>
          <cell r="B271" t="str">
            <v>EUH4930</v>
          </cell>
          <cell r="C271" t="str">
            <v xml:space="preserve">H Special Topics in European History </v>
          </cell>
          <cell r="D271">
            <v>3</v>
          </cell>
          <cell r="E271">
            <v>16</v>
          </cell>
          <cell r="F271"/>
          <cell r="G271"/>
          <cell r="H271" t="str">
            <v>-</v>
          </cell>
          <cell r="I271"/>
          <cell r="J271"/>
        </row>
        <row r="272">
          <cell r="A272" t="str">
            <v>EVR 1933</v>
          </cell>
          <cell r="B272" t="str">
            <v>EVR1933</v>
          </cell>
          <cell r="C272" t="str">
            <v>H Freshman Seminar in Environmental Studies</v>
          </cell>
          <cell r="D272">
            <v>3</v>
          </cell>
          <cell r="E272">
            <v>16</v>
          </cell>
          <cell r="F272"/>
          <cell r="G272"/>
          <cell r="H272" t="str">
            <v>EnvSt</v>
          </cell>
          <cell r="I272" t="str">
            <v>WAC</v>
          </cell>
          <cell r="J272" t="str">
            <v>GC-A</v>
          </cell>
        </row>
        <row r="273">
          <cell r="A273" t="str">
            <v>EVR 1001</v>
          </cell>
          <cell r="B273" t="str">
            <v>EVR1001</v>
          </cell>
          <cell r="C273" t="str">
            <v>H Environmental Science and Sustainability</v>
          </cell>
          <cell r="D273" t="str">
            <v>3</v>
          </cell>
          <cell r="E273" t="str">
            <v>-</v>
          </cell>
          <cell r="F273" t="str">
            <v>-</v>
          </cell>
          <cell r="G273" t="str">
            <v>-</v>
          </cell>
          <cell r="H273" t="str">
            <v xml:space="preserve">EnvSt and NatSci </v>
          </cell>
          <cell r="I273"/>
          <cell r="J273" t="str">
            <v>NS-A, GC-A</v>
          </cell>
        </row>
        <row r="274">
          <cell r="A274" t="str">
            <v>EVR 2017</v>
          </cell>
          <cell r="B274" t="str">
            <v>EVR2017</v>
          </cell>
          <cell r="C274" t="str">
            <v>H Environment and Society</v>
          </cell>
          <cell r="D274">
            <v>3</v>
          </cell>
          <cell r="E274">
            <v>16</v>
          </cell>
          <cell r="F274"/>
          <cell r="G274"/>
          <cell r="H274" t="str">
            <v>EnvSt</v>
          </cell>
          <cell r="I274"/>
          <cell r="J274" t="str">
            <v>GC-A</v>
          </cell>
        </row>
        <row r="275">
          <cell r="A275" t="str">
            <v>EVR 3314</v>
          </cell>
          <cell r="B275" t="str">
            <v>EVR3314</v>
          </cell>
          <cell r="C275" t="str">
            <v>H Energy Resources: Trends, Policy and Environment</v>
          </cell>
          <cell r="D275" t="str">
            <v>3</v>
          </cell>
          <cell r="E275"/>
          <cell r="F275"/>
          <cell r="G275"/>
          <cell r="H275" t="str">
            <v>EnvSt</v>
          </cell>
          <cell r="I275"/>
          <cell r="J275" t="str">
            <v>GC-A</v>
          </cell>
        </row>
        <row r="276">
          <cell r="A276" t="str">
            <v>EVR 3421</v>
          </cell>
          <cell r="B276" t="str">
            <v>EVR3421</v>
          </cell>
          <cell r="C276" t="str">
            <v>H Parks and Preservation</v>
          </cell>
          <cell r="D276" t="str">
            <v>3</v>
          </cell>
          <cell r="E276"/>
          <cell r="F276"/>
          <cell r="G276"/>
          <cell r="H276" t="str">
            <v>EnvSt</v>
          </cell>
          <cell r="I276"/>
          <cell r="J276" t="str">
            <v>GC-A</v>
          </cell>
        </row>
        <row r="277">
          <cell r="A277" t="str">
            <v>EVR 4414</v>
          </cell>
          <cell r="B277" t="str">
            <v>EVR4414</v>
          </cell>
          <cell r="C277" t="str">
            <v>H Conservation Biology</v>
          </cell>
          <cell r="D277" t="str">
            <v>3</v>
          </cell>
          <cell r="E277"/>
          <cell r="F277"/>
          <cell r="G277"/>
          <cell r="H277"/>
          <cell r="I277"/>
          <cell r="J277" t="str">
            <v>GS-A</v>
          </cell>
        </row>
        <row r="278">
          <cell r="A278" t="str">
            <v>EVR 4420</v>
          </cell>
          <cell r="B278" t="str">
            <v>EVR4420</v>
          </cell>
          <cell r="C278" t="str">
            <v>H Marine Conservation</v>
          </cell>
          <cell r="D278" t="str">
            <v>3</v>
          </cell>
          <cell r="E278">
            <v>16</v>
          </cell>
          <cell r="F278"/>
          <cell r="G278"/>
          <cell r="H278" t="str">
            <v>EnvSt</v>
          </cell>
          <cell r="I278"/>
          <cell r="J278" t="str">
            <v>GC-A</v>
          </cell>
        </row>
        <row r="279">
          <cell r="A279" t="str">
            <v>EVR 4905</v>
          </cell>
          <cell r="B279" t="str">
            <v>EVR4905</v>
          </cell>
          <cell r="C279" t="str">
            <v>H Directed Independent Study in Environmental Studies</v>
          </cell>
          <cell r="D279" t="str">
            <v>1-3</v>
          </cell>
          <cell r="E279" t="str">
            <v>-</v>
          </cell>
          <cell r="F279" t="str">
            <v>-</v>
          </cell>
          <cell r="G279" t="str">
            <v>EVR 2017</v>
          </cell>
          <cell r="H279" t="str">
            <v>-</v>
          </cell>
          <cell r="I279" t="str">
            <v>-</v>
          </cell>
          <cell r="J279"/>
        </row>
        <row r="280">
          <cell r="A280" t="str">
            <v>EVR 4915</v>
          </cell>
          <cell r="B280" t="str">
            <v>EVR4915</v>
          </cell>
          <cell r="C280" t="str">
            <v>H DIR in Environmental</v>
          </cell>
          <cell r="D280" t="str">
            <v>1-3</v>
          </cell>
          <cell r="E280"/>
          <cell r="F280"/>
          <cell r="G280"/>
          <cell r="H280"/>
          <cell r="I280"/>
          <cell r="J280"/>
        </row>
        <row r="281">
          <cell r="A281" t="str">
            <v>EVR 4916</v>
          </cell>
          <cell r="B281" t="str">
            <v>EVR4916</v>
          </cell>
          <cell r="C281" t="str">
            <v>H DIR in Environmental</v>
          </cell>
          <cell r="D281" t="str">
            <v>1-3</v>
          </cell>
          <cell r="E281"/>
          <cell r="F281"/>
          <cell r="G281"/>
          <cell r="H281"/>
          <cell r="I281"/>
          <cell r="J281"/>
        </row>
        <row r="282">
          <cell r="A282" t="str">
            <v>EVR 4930</v>
          </cell>
          <cell r="B282" t="str">
            <v>EVR4930</v>
          </cell>
          <cell r="C282" t="str">
            <v xml:space="preserve">H Special Topics in Environmental Studies </v>
          </cell>
          <cell r="D282">
            <v>3</v>
          </cell>
          <cell r="E282">
            <v>16</v>
          </cell>
          <cell r="F282"/>
          <cell r="G282"/>
          <cell r="H282" t="str">
            <v>EnvSt</v>
          </cell>
          <cell r="I282"/>
          <cell r="J282" t="str">
            <v>GC-A</v>
          </cell>
        </row>
        <row r="283">
          <cell r="A283" t="str">
            <v>EVR 4947</v>
          </cell>
          <cell r="B283" t="str">
            <v>EVR4947</v>
          </cell>
          <cell r="C283" t="str">
            <v>H Internship in Environmental Studies</v>
          </cell>
          <cell r="D283" t="str">
            <v>1-6</v>
          </cell>
          <cell r="E283" t="str">
            <v>-</v>
          </cell>
          <cell r="F283" t="str">
            <v>-</v>
          </cell>
          <cell r="G283" t="str">
            <v>-</v>
          </cell>
          <cell r="H283" t="str">
            <v>-</v>
          </cell>
          <cell r="I283" t="str">
            <v>-</v>
          </cell>
          <cell r="J283"/>
        </row>
        <row r="284">
          <cell r="A284" t="str">
            <v>EVR 4957</v>
          </cell>
          <cell r="B284" t="str">
            <v>EVR4957</v>
          </cell>
          <cell r="C284" t="str">
            <v>H Study Abroad in Environmental Studies</v>
          </cell>
          <cell r="D284" t="str">
            <v>1-6</v>
          </cell>
          <cell r="E284" t="str">
            <v>-</v>
          </cell>
          <cell r="F284" t="str">
            <v>-</v>
          </cell>
          <cell r="G284" t="str">
            <v>-</v>
          </cell>
          <cell r="H284" t="str">
            <v>-</v>
          </cell>
          <cell r="I284" t="str">
            <v>-</v>
          </cell>
          <cell r="J284"/>
        </row>
        <row r="285">
          <cell r="A285" t="str">
            <v>EVR 4970</v>
          </cell>
          <cell r="B285" t="str">
            <v>EVR4970</v>
          </cell>
          <cell r="C285" t="str">
            <v>RI: H Thesis in Environmental Studies</v>
          </cell>
          <cell r="D285" t="str">
            <v>1-6</v>
          </cell>
          <cell r="E285"/>
          <cell r="F285"/>
          <cell r="G285" t="str">
            <v>Sr standing and Perm</v>
          </cell>
          <cell r="H285" t="str">
            <v>-</v>
          </cell>
          <cell r="I285" t="str">
            <v>WAC</v>
          </cell>
          <cell r="J285"/>
        </row>
        <row r="286">
          <cell r="A286" t="str">
            <v>EVS 3403</v>
          </cell>
          <cell r="B286" t="str">
            <v>EVS3403</v>
          </cell>
          <cell r="C286" t="str">
            <v>H Global Environmental Issues</v>
          </cell>
          <cell r="D286" t="str">
            <v>3</v>
          </cell>
          <cell r="E286" t="str">
            <v>-</v>
          </cell>
          <cell r="F286" t="str">
            <v>-</v>
          </cell>
          <cell r="G286" t="str">
            <v>-</v>
          </cell>
          <cell r="H286" t="str">
            <v>IntSt</v>
          </cell>
          <cell r="I286" t="str">
            <v>WAC</v>
          </cell>
          <cell r="J286" t="str">
            <v>GC-B</v>
          </cell>
        </row>
        <row r="287">
          <cell r="A287" t="str">
            <v>EVS 4414</v>
          </cell>
          <cell r="B287" t="str">
            <v>EVS4414</v>
          </cell>
          <cell r="C287" t="str">
            <v>H Conservation Biology</v>
          </cell>
          <cell r="D287" t="str">
            <v>3</v>
          </cell>
          <cell r="E287" t="str">
            <v>-</v>
          </cell>
          <cell r="F287" t="str">
            <v>-</v>
          </cell>
          <cell r="G287" t="str">
            <v>-</v>
          </cell>
          <cell r="H287" t="str">
            <v>EnvSt</v>
          </cell>
          <cell r="I287" t="str">
            <v>-</v>
          </cell>
          <cell r="J287" t="str">
            <v>GC-A</v>
          </cell>
        </row>
        <row r="288">
          <cell r="A288" t="str">
            <v>EXP 3202</v>
          </cell>
          <cell r="B288" t="str">
            <v>EXP3202</v>
          </cell>
          <cell r="C288" t="str">
            <v>H Sensation and Perception</v>
          </cell>
          <cell r="D288" t="str">
            <v>3</v>
          </cell>
          <cell r="E288"/>
          <cell r="F288"/>
          <cell r="G288" t="str">
            <v>PSY 1012 or Perm</v>
          </cell>
          <cell r="H288" t="str">
            <v>-</v>
          </cell>
          <cell r="I288"/>
          <cell r="J288"/>
        </row>
        <row r="289">
          <cell r="A289" t="str">
            <v>EXP 3604</v>
          </cell>
          <cell r="B289" t="str">
            <v>EXP3604</v>
          </cell>
          <cell r="C289" t="str">
            <v>H Cognition</v>
          </cell>
          <cell r="D289">
            <v>3</v>
          </cell>
          <cell r="E289">
            <v>20</v>
          </cell>
          <cell r="F289"/>
          <cell r="G289" t="str">
            <v>PSY 3213</v>
          </cell>
          <cell r="H289" t="str">
            <v>-</v>
          </cell>
          <cell r="I289"/>
          <cell r="J289"/>
        </row>
        <row r="290">
          <cell r="A290" t="str">
            <v>EXP 4631</v>
          </cell>
          <cell r="B290" t="str">
            <v>EXP4631</v>
          </cell>
          <cell r="C290" t="str">
            <v>H Thinking and Decision Making</v>
          </cell>
          <cell r="D290">
            <v>3</v>
          </cell>
          <cell r="E290"/>
          <cell r="F290"/>
          <cell r="G290" t="str">
            <v>EXP 3505</v>
          </cell>
          <cell r="H290" t="str">
            <v>-</v>
          </cell>
          <cell r="I290"/>
          <cell r="J290"/>
        </row>
        <row r="291">
          <cell r="A291" t="str">
            <v>FIN 3105</v>
          </cell>
          <cell r="B291" t="str">
            <v>FIN3105</v>
          </cell>
          <cell r="C291" t="str">
            <v>H Intro to Saving, Investment and Financial Markets</v>
          </cell>
          <cell r="D291" t="str">
            <v>3</v>
          </cell>
          <cell r="E291"/>
          <cell r="F291"/>
          <cell r="G291"/>
          <cell r="H291"/>
          <cell r="I291"/>
          <cell r="J291"/>
        </row>
        <row r="292">
          <cell r="A292" t="str">
            <v>FOL 1120</v>
          </cell>
          <cell r="B292" t="str">
            <v>FOL1120</v>
          </cell>
          <cell r="C292" t="str">
            <v>H Beginning Foreign Language and Culture 1</v>
          </cell>
          <cell r="D292"/>
          <cell r="E292"/>
          <cell r="F292"/>
          <cell r="G292"/>
          <cell r="H292" t="str">
            <v>-</v>
          </cell>
          <cell r="I292">
            <v>4</v>
          </cell>
          <cell r="J292"/>
        </row>
        <row r="293">
          <cell r="A293" t="str">
            <v>FOL 1121</v>
          </cell>
          <cell r="B293" t="str">
            <v>FOL1121</v>
          </cell>
          <cell r="C293" t="str">
            <v>H Beginning Foreign Language and Culture 2</v>
          </cell>
          <cell r="D293"/>
          <cell r="E293"/>
          <cell r="F293"/>
          <cell r="G293"/>
          <cell r="H293" t="str">
            <v>-</v>
          </cell>
          <cell r="I293">
            <v>4</v>
          </cell>
          <cell r="J293"/>
        </row>
        <row r="294">
          <cell r="A294" t="str">
            <v>FOL 4905</v>
          </cell>
          <cell r="B294" t="str">
            <v>FOL4905</v>
          </cell>
          <cell r="C294" t="str">
            <v>H Directed Independent Study in a Foreign Language</v>
          </cell>
          <cell r="D294" t="str">
            <v>1-4</v>
          </cell>
          <cell r="E294" t="str">
            <v>-</v>
          </cell>
          <cell r="F294" t="str">
            <v>-</v>
          </cell>
          <cell r="G294" t="str">
            <v>Perm</v>
          </cell>
          <cell r="H294" t="str">
            <v>-</v>
          </cell>
          <cell r="I294" t="str">
            <v>-</v>
          </cell>
          <cell r="J294"/>
        </row>
        <row r="295">
          <cell r="A295" t="str">
            <v>FOL 4915</v>
          </cell>
          <cell r="B295" t="str">
            <v>FOL4915</v>
          </cell>
          <cell r="C295" t="str">
            <v>H DIR in Foreign Language</v>
          </cell>
          <cell r="D295" t="str">
            <v>1-3</v>
          </cell>
          <cell r="E295"/>
          <cell r="F295"/>
          <cell r="G295"/>
          <cell r="H295"/>
          <cell r="I295"/>
          <cell r="J295"/>
        </row>
        <row r="296">
          <cell r="A296" t="str">
            <v>FOL 4916</v>
          </cell>
          <cell r="B296" t="str">
            <v>FOL4916</v>
          </cell>
          <cell r="C296" t="str">
            <v>H DIR in Foreign Language</v>
          </cell>
          <cell r="D296" t="str">
            <v>1-3</v>
          </cell>
          <cell r="E296"/>
          <cell r="F296"/>
          <cell r="G296"/>
          <cell r="H296"/>
          <cell r="I296"/>
          <cell r="J296"/>
        </row>
        <row r="297">
          <cell r="A297" t="str">
            <v>FRE 1120</v>
          </cell>
          <cell r="B297" t="str">
            <v>FRE1120</v>
          </cell>
          <cell r="C297" t="str">
            <v>H Beginning French Language and Culture 1</v>
          </cell>
          <cell r="D297">
            <v>4</v>
          </cell>
          <cell r="E297">
            <v>22</v>
          </cell>
          <cell r="F297"/>
          <cell r="G297"/>
          <cell r="H297" t="str">
            <v>ForLang</v>
          </cell>
          <cell r="I297"/>
          <cell r="J297" t="str">
            <v>ForLang</v>
          </cell>
        </row>
        <row r="298">
          <cell r="A298" t="str">
            <v>FRE 1121</v>
          </cell>
          <cell r="B298" t="str">
            <v>FRE1121</v>
          </cell>
          <cell r="C298" t="str">
            <v>H Beginning French Language and Culture 2</v>
          </cell>
          <cell r="D298">
            <v>4</v>
          </cell>
          <cell r="E298">
            <v>22</v>
          </cell>
          <cell r="F298"/>
          <cell r="G298" t="str">
            <v>FRE 1120 or equivalent</v>
          </cell>
          <cell r="H298" t="str">
            <v>ForLang</v>
          </cell>
          <cell r="I298"/>
          <cell r="J298" t="str">
            <v>ForLang</v>
          </cell>
        </row>
        <row r="299">
          <cell r="A299" t="str">
            <v>FRE 2220</v>
          </cell>
          <cell r="B299" t="str">
            <v>FRE2220</v>
          </cell>
          <cell r="C299" t="str">
            <v>H Intermediate French Language and Culture 1</v>
          </cell>
          <cell r="D299">
            <v>4</v>
          </cell>
          <cell r="E299">
            <v>16</v>
          </cell>
          <cell r="F299"/>
          <cell r="G299" t="str">
            <v>FRE 1121 or equivalent</v>
          </cell>
          <cell r="H299" t="str">
            <v>ForLang</v>
          </cell>
          <cell r="I299"/>
          <cell r="J299" t="str">
            <v>ForLang</v>
          </cell>
        </row>
        <row r="300">
          <cell r="A300" t="str">
            <v>FRE 2221</v>
          </cell>
          <cell r="B300" t="str">
            <v>FRE2221</v>
          </cell>
          <cell r="C300" t="str">
            <v>H Intermediate French Language and Culture 2</v>
          </cell>
          <cell r="D300">
            <v>4</v>
          </cell>
          <cell r="E300">
            <v>16</v>
          </cell>
          <cell r="F300"/>
          <cell r="G300" t="str">
            <v>FRE 2220 or equivalent</v>
          </cell>
          <cell r="H300" t="str">
            <v>ForLang</v>
          </cell>
          <cell r="I300"/>
          <cell r="J300" t="str">
            <v>ForLang</v>
          </cell>
        </row>
        <row r="301">
          <cell r="A301" t="str">
            <v>FRE 2957</v>
          </cell>
          <cell r="B301" t="str">
            <v>FRE2957</v>
          </cell>
          <cell r="C301" t="str">
            <v>H French Language and Culture Study Abroad</v>
          </cell>
          <cell r="D301" t="str">
            <v>1-4</v>
          </cell>
          <cell r="E301"/>
          <cell r="F301"/>
          <cell r="G301" t="str">
            <v>Perm</v>
          </cell>
          <cell r="H301" t="str">
            <v>-</v>
          </cell>
          <cell r="I301"/>
          <cell r="J301"/>
        </row>
        <row r="302">
          <cell r="A302" t="str">
            <v>FRE 3400</v>
          </cell>
          <cell r="B302" t="str">
            <v>FRE3400</v>
          </cell>
          <cell r="C302" t="str">
            <v>H Advanced French Language and Culture 1</v>
          </cell>
          <cell r="D302" t="str">
            <v>4</v>
          </cell>
          <cell r="E302" t="str">
            <v>-</v>
          </cell>
          <cell r="F302" t="str">
            <v>-</v>
          </cell>
          <cell r="G302" t="str">
            <v>FRE 2204, placement, or Perm</v>
          </cell>
          <cell r="H302" t="str">
            <v>-</v>
          </cell>
          <cell r="I302" t="str">
            <v>-</v>
          </cell>
          <cell r="J302"/>
        </row>
        <row r="303">
          <cell r="A303" t="str">
            <v>FRE 3957</v>
          </cell>
          <cell r="B303" t="str">
            <v>FRE3957</v>
          </cell>
          <cell r="C303" t="str">
            <v>H French or Francophone Culture Study Abroad</v>
          </cell>
          <cell r="D303" t="str">
            <v>1-4</v>
          </cell>
          <cell r="E303"/>
          <cell r="F303"/>
          <cell r="G303" t="str">
            <v>Perm</v>
          </cell>
          <cell r="H303" t="str">
            <v>-</v>
          </cell>
          <cell r="I303"/>
          <cell r="J303"/>
        </row>
        <row r="304">
          <cell r="A304" t="str">
            <v>FRE 4502</v>
          </cell>
          <cell r="B304" t="str">
            <v>FRE4502</v>
          </cell>
          <cell r="C304" t="str">
            <v>H Francophone Language and Culture</v>
          </cell>
          <cell r="D304" t="str">
            <v>2-4</v>
          </cell>
          <cell r="E304" t="str">
            <v>-</v>
          </cell>
          <cell r="F304" t="str">
            <v>-</v>
          </cell>
          <cell r="G304" t="str">
            <v>Perm</v>
          </cell>
          <cell r="H304" t="str">
            <v>-</v>
          </cell>
          <cell r="I304" t="str">
            <v>-</v>
          </cell>
          <cell r="J304"/>
        </row>
        <row r="305">
          <cell r="A305" t="str">
            <v>FRE 4915</v>
          </cell>
          <cell r="B305" t="str">
            <v>FRE4915</v>
          </cell>
          <cell r="C305" t="str">
            <v>H French Language and Culture</v>
          </cell>
          <cell r="D305" t="str">
            <v>1-3</v>
          </cell>
          <cell r="E305"/>
          <cell r="F305"/>
          <cell r="G305"/>
          <cell r="H305"/>
          <cell r="I305"/>
          <cell r="J305"/>
        </row>
        <row r="306">
          <cell r="A306" t="str">
            <v>FRE 4916</v>
          </cell>
          <cell r="B306" t="str">
            <v>FRE4916</v>
          </cell>
          <cell r="C306" t="str">
            <v>H French Language and Culture</v>
          </cell>
          <cell r="D306" t="str">
            <v>1-3</v>
          </cell>
          <cell r="E306"/>
          <cell r="F306"/>
          <cell r="G306"/>
          <cell r="H306"/>
          <cell r="I306"/>
          <cell r="J306"/>
        </row>
        <row r="307">
          <cell r="A307" t="str">
            <v>FRE 4930</v>
          </cell>
          <cell r="B307" t="str">
            <v>FRE4930</v>
          </cell>
          <cell r="C307" t="str">
            <v>H Special Topics in French Language Studies</v>
          </cell>
          <cell r="D307" t="str">
            <v>2-4</v>
          </cell>
          <cell r="E307" t="str">
            <v>-</v>
          </cell>
          <cell r="F307" t="str">
            <v>-</v>
          </cell>
          <cell r="G307" t="str">
            <v>Perm</v>
          </cell>
          <cell r="H307" t="str">
            <v>-</v>
          </cell>
          <cell r="I307" t="str">
            <v>-</v>
          </cell>
          <cell r="J307"/>
        </row>
        <row r="308">
          <cell r="A308" t="str">
            <v>FRT 2510</v>
          </cell>
          <cell r="B308" t="str">
            <v>FRT2510</v>
          </cell>
          <cell r="C308" t="str">
            <v>H Francophone Cultures and Civilizations</v>
          </cell>
          <cell r="D308">
            <v>3</v>
          </cell>
          <cell r="E308">
            <v>25</v>
          </cell>
          <cell r="F308"/>
          <cell r="G308"/>
          <cell r="H308" t="str">
            <v>CIV, IntSt</v>
          </cell>
          <cell r="I308"/>
          <cell r="J308" t="str">
            <v>GC-B</v>
          </cell>
        </row>
        <row r="309">
          <cell r="A309" t="str">
            <v>FRW 3112</v>
          </cell>
          <cell r="B309" t="str">
            <v>FRW3112</v>
          </cell>
          <cell r="C309" t="str">
            <v>H Introduction to Francophone Literatures</v>
          </cell>
          <cell r="D309" t="str">
            <v>3</v>
          </cell>
          <cell r="E309" t="str">
            <v>-</v>
          </cell>
          <cell r="F309" t="str">
            <v>-</v>
          </cell>
          <cell r="G309" t="str">
            <v>FRE 3400 or Perm</v>
          </cell>
          <cell r="H309" t="str">
            <v>-</v>
          </cell>
          <cell r="I309" t="str">
            <v>-</v>
          </cell>
          <cell r="J309"/>
        </row>
        <row r="310">
          <cell r="A310" t="str">
            <v>FRW 3584</v>
          </cell>
          <cell r="B310" t="str">
            <v>FRW3584</v>
          </cell>
          <cell r="C310" t="str">
            <v>H French Literature from Epic to Montaigne</v>
          </cell>
          <cell r="D310" t="str">
            <v>3</v>
          </cell>
          <cell r="E310" t="str">
            <v>-</v>
          </cell>
          <cell r="F310" t="str">
            <v>-</v>
          </cell>
          <cell r="G310" t="str">
            <v>FRE 3400 and FRW 3112 or Perm</v>
          </cell>
          <cell r="H310" t="str">
            <v>-</v>
          </cell>
          <cell r="I310" t="str">
            <v>-</v>
          </cell>
          <cell r="J310"/>
        </row>
        <row r="311">
          <cell r="A311" t="str">
            <v>FRW 4905</v>
          </cell>
          <cell r="B311" t="str">
            <v>FRW4905</v>
          </cell>
          <cell r="C311" t="str">
            <v>H Directed Independent Study in French</v>
          </cell>
          <cell r="D311" t="str">
            <v>1-3</v>
          </cell>
          <cell r="E311"/>
          <cell r="F311"/>
          <cell r="G311" t="str">
            <v>Perm</v>
          </cell>
          <cell r="H311" t="str">
            <v>-</v>
          </cell>
          <cell r="I311"/>
          <cell r="J311"/>
        </row>
        <row r="312">
          <cell r="A312" t="str">
            <v>FRW 4912</v>
          </cell>
          <cell r="B312" t="str">
            <v>FRW4912</v>
          </cell>
          <cell r="C312" t="str">
            <v>H Thesis Research in French</v>
          </cell>
          <cell r="D312">
            <v>3</v>
          </cell>
          <cell r="E312"/>
          <cell r="F312"/>
          <cell r="G312" t="str">
            <v>Jr or Sr standing and Perm</v>
          </cell>
          <cell r="H312" t="str">
            <v>-</v>
          </cell>
          <cell r="I312"/>
          <cell r="J312"/>
        </row>
        <row r="313">
          <cell r="A313" t="str">
            <v>FRW 4915</v>
          </cell>
          <cell r="B313" t="str">
            <v>FRW4915</v>
          </cell>
          <cell r="C313" t="str">
            <v>H DIR in French Literature</v>
          </cell>
          <cell r="D313" t="str">
            <v>1-3</v>
          </cell>
          <cell r="E313"/>
          <cell r="F313"/>
          <cell r="G313"/>
          <cell r="H313"/>
          <cell r="I313"/>
          <cell r="J313"/>
        </row>
        <row r="314">
          <cell r="A314" t="str">
            <v>FRW 4916</v>
          </cell>
          <cell r="B314" t="str">
            <v>FRW4916</v>
          </cell>
          <cell r="C314" t="str">
            <v>H DIR in French Literature</v>
          </cell>
          <cell r="D314" t="str">
            <v>1-3</v>
          </cell>
          <cell r="E314"/>
          <cell r="F314"/>
          <cell r="G314"/>
          <cell r="H314"/>
          <cell r="I314"/>
          <cell r="J314"/>
        </row>
        <row r="315">
          <cell r="A315" t="str">
            <v>FRW 4957</v>
          </cell>
          <cell r="B315" t="str">
            <v>FRW4957</v>
          </cell>
          <cell r="C315" t="str">
            <v>H French or Francophone Literature Study Abroad</v>
          </cell>
          <cell r="D315" t="str">
            <v>1-4</v>
          </cell>
          <cell r="E315"/>
          <cell r="F315"/>
          <cell r="G315" t="str">
            <v>Soph standing or Perm</v>
          </cell>
          <cell r="H315" t="str">
            <v>-</v>
          </cell>
          <cell r="I315"/>
          <cell r="J315"/>
        </row>
        <row r="316">
          <cell r="A316" t="str">
            <v>FRW 4970</v>
          </cell>
          <cell r="B316" t="str">
            <v>FRW4970</v>
          </cell>
          <cell r="C316" t="str">
            <v>H Thesis in French</v>
          </cell>
          <cell r="D316" t="str">
            <v>1-6</v>
          </cell>
          <cell r="E316"/>
          <cell r="F316"/>
          <cell r="G316" t="str">
            <v>Sr standing, FRW 4912, and Perm</v>
          </cell>
          <cell r="H316" t="str">
            <v>-</v>
          </cell>
          <cell r="I316"/>
          <cell r="J316"/>
        </row>
        <row r="317">
          <cell r="A317" t="str">
            <v>GEA 2000</v>
          </cell>
          <cell r="B317" t="str">
            <v>GEA2000</v>
          </cell>
          <cell r="C317" t="str">
            <v>H World Geography</v>
          </cell>
          <cell r="D317">
            <v>3</v>
          </cell>
          <cell r="E317">
            <v>16</v>
          </cell>
          <cell r="F317"/>
          <cell r="G317"/>
          <cell r="H317" t="str">
            <v>IntSt</v>
          </cell>
          <cell r="I317"/>
          <cell r="J317" t="str">
            <v>GC-B</v>
          </cell>
        </row>
        <row r="318">
          <cell r="A318" t="str">
            <v>GEA 3003</v>
          </cell>
          <cell r="B318" t="str">
            <v>GEA3003</v>
          </cell>
          <cell r="C318" t="str">
            <v>H Geography of the Developing World</v>
          </cell>
          <cell r="D318" t="str">
            <v>3</v>
          </cell>
          <cell r="E318" t="str">
            <v>-</v>
          </cell>
          <cell r="F318" t="str">
            <v>-</v>
          </cell>
          <cell r="G318" t="str">
            <v>-</v>
          </cell>
          <cell r="H318" t="str">
            <v>IntSt</v>
          </cell>
          <cell r="I318" t="str">
            <v>-</v>
          </cell>
          <cell r="J318" t="str">
            <v>GC-B</v>
          </cell>
        </row>
        <row r="319">
          <cell r="A319" t="str">
            <v>GEO 2370</v>
          </cell>
          <cell r="B319" t="str">
            <v>GEO2370</v>
          </cell>
          <cell r="C319" t="str">
            <v>H Conservation and Use of Natural Resources</v>
          </cell>
          <cell r="D319">
            <v>3</v>
          </cell>
          <cell r="E319">
            <v>16</v>
          </cell>
          <cell r="F319"/>
          <cell r="G319"/>
          <cell r="H319" t="str">
            <v>EnvSt</v>
          </cell>
          <cell r="I319"/>
          <cell r="J319" t="str">
            <v>GC-A</v>
          </cell>
        </row>
        <row r="320">
          <cell r="A320" t="str">
            <v>GEO 3044C</v>
          </cell>
          <cell r="B320" t="str">
            <v>GEO3044C</v>
          </cell>
          <cell r="C320" t="str">
            <v>H Geographic Information Systems</v>
          </cell>
          <cell r="D320" t="str">
            <v>3</v>
          </cell>
          <cell r="E320" t="str">
            <v>-</v>
          </cell>
          <cell r="F320" t="str">
            <v>-</v>
          </cell>
          <cell r="G320" t="str">
            <v>-</v>
          </cell>
          <cell r="H320" t="str">
            <v>-</v>
          </cell>
          <cell r="I320" t="str">
            <v>-</v>
          </cell>
          <cell r="J320"/>
        </row>
        <row r="321">
          <cell r="A321" t="str">
            <v>GEO 3402</v>
          </cell>
          <cell r="B321" t="str">
            <v>GEO3402</v>
          </cell>
          <cell r="C321" t="str">
            <v>H Human Geography</v>
          </cell>
          <cell r="D321" t="str">
            <v>3</v>
          </cell>
          <cell r="E321" t="str">
            <v>-</v>
          </cell>
          <cell r="F321" t="str">
            <v>-</v>
          </cell>
          <cell r="G321" t="str">
            <v>-</v>
          </cell>
          <cell r="H321" t="str">
            <v>SBA</v>
          </cell>
          <cell r="I321" t="str">
            <v>-</v>
          </cell>
          <cell r="J321"/>
        </row>
        <row r="322">
          <cell r="A322" t="str">
            <v>GEO 4930</v>
          </cell>
          <cell r="B322" t="str">
            <v>GEO4930</v>
          </cell>
          <cell r="C322" t="str">
            <v>H Special Topics in Geography</v>
          </cell>
          <cell r="D322" t="str">
            <v>3</v>
          </cell>
          <cell r="E322" t="str">
            <v>-</v>
          </cell>
          <cell r="F322" t="str">
            <v>-</v>
          </cell>
          <cell r="G322" t="str">
            <v>-</v>
          </cell>
          <cell r="H322" t="str">
            <v>-</v>
          </cell>
          <cell r="I322" t="str">
            <v>-</v>
          </cell>
          <cell r="J322"/>
        </row>
        <row r="323">
          <cell r="A323" t="str">
            <v>GIS 3053</v>
          </cell>
          <cell r="B323" t="str">
            <v>GIS3053</v>
          </cell>
          <cell r="C323" t="str">
            <v>H Interdisciplinary Geographic Information Systems</v>
          </cell>
          <cell r="D323" t="str">
            <v>1</v>
          </cell>
          <cell r="E323"/>
          <cell r="F323"/>
          <cell r="G323"/>
          <cell r="H323" t="str">
            <v>-</v>
          </cell>
          <cell r="I323"/>
          <cell r="J323"/>
        </row>
        <row r="324">
          <cell r="A324" t="str">
            <v>GIS 3044C</v>
          </cell>
          <cell r="B324" t="str">
            <v>GIS3044C</v>
          </cell>
          <cell r="C324" t="str">
            <v>H Geographic Info Systems</v>
          </cell>
          <cell r="D324" t="str">
            <v>3</v>
          </cell>
          <cell r="E324"/>
          <cell r="F324"/>
          <cell r="G324"/>
          <cell r="H324" t="str">
            <v>-</v>
          </cell>
          <cell r="I324"/>
          <cell r="J324"/>
        </row>
        <row r="325">
          <cell r="A325" t="str">
            <v>GLY 4105</v>
          </cell>
          <cell r="B325" t="str">
            <v>GLY4105</v>
          </cell>
          <cell r="C325" t="str">
            <v>H Evol of Life on Earth</v>
          </cell>
          <cell r="D325" t="str">
            <v>3</v>
          </cell>
          <cell r="E325"/>
          <cell r="F325"/>
          <cell r="G325" t="str">
            <v>BSC 1011</v>
          </cell>
          <cell r="H325"/>
          <cell r="I325"/>
          <cell r="J325"/>
        </row>
        <row r="326">
          <cell r="A326" t="str">
            <v>HIS 1933</v>
          </cell>
          <cell r="B326" t="str">
            <v>HIS1933</v>
          </cell>
          <cell r="C326" t="str">
            <v xml:space="preserve">H Freshman Seminar in History </v>
          </cell>
          <cell r="D326">
            <v>3</v>
          </cell>
          <cell r="E326">
            <v>16</v>
          </cell>
          <cell r="F326"/>
          <cell r="G326"/>
          <cell r="H326"/>
          <cell r="I326" t="str">
            <v>WAC</v>
          </cell>
          <cell r="J326"/>
        </row>
        <row r="327">
          <cell r="A327" t="str">
            <v>HIS 3152</v>
          </cell>
          <cell r="B327" t="str">
            <v>HIS3152</v>
          </cell>
          <cell r="C327" t="str">
            <v>H Historiography: Methods and Theory</v>
          </cell>
          <cell r="D327">
            <v>3</v>
          </cell>
          <cell r="E327">
            <v>16</v>
          </cell>
          <cell r="F327"/>
          <cell r="G327"/>
          <cell r="H327" t="str">
            <v>-</v>
          </cell>
          <cell r="I327" t="str">
            <v>WAC</v>
          </cell>
          <cell r="J327"/>
        </row>
        <row r="328">
          <cell r="A328" t="str">
            <v>HIS 4405</v>
          </cell>
          <cell r="B328" t="str">
            <v>HIS4405</v>
          </cell>
          <cell r="C328" t="str">
            <v>H The City and its Underground: metropolis and Counterculture in Modern Europe</v>
          </cell>
          <cell r="D328" t="str">
            <v>3</v>
          </cell>
          <cell r="E328"/>
          <cell r="F328"/>
          <cell r="G328"/>
          <cell r="H328"/>
          <cell r="I328"/>
          <cell r="J328"/>
        </row>
        <row r="329">
          <cell r="A329" t="str">
            <v>HIS 4906</v>
          </cell>
          <cell r="B329" t="str">
            <v>HIS4906</v>
          </cell>
          <cell r="C329" t="str">
            <v>H Directed Independent Study in History</v>
          </cell>
          <cell r="D329" t="str">
            <v>2-3</v>
          </cell>
          <cell r="E329"/>
          <cell r="F329"/>
          <cell r="G329" t="str">
            <v>Perm</v>
          </cell>
          <cell r="H329" t="str">
            <v>-</v>
          </cell>
          <cell r="I329"/>
          <cell r="J329"/>
        </row>
        <row r="330">
          <cell r="A330" t="str">
            <v>HIS 4915</v>
          </cell>
          <cell r="B330" t="str">
            <v>HIS4915</v>
          </cell>
          <cell r="C330" t="str">
            <v>H DIR in History</v>
          </cell>
          <cell r="D330" t="str">
            <v>1-3</v>
          </cell>
          <cell r="E330"/>
          <cell r="F330"/>
          <cell r="G330"/>
          <cell r="H330"/>
          <cell r="I330"/>
          <cell r="J330"/>
        </row>
        <row r="331">
          <cell r="A331" t="str">
            <v>HIS 4916</v>
          </cell>
          <cell r="B331" t="str">
            <v>HIS4916</v>
          </cell>
          <cell r="C331" t="str">
            <v>H DIR in History</v>
          </cell>
          <cell r="D331" t="str">
            <v>1-3</v>
          </cell>
          <cell r="E331"/>
          <cell r="F331"/>
          <cell r="G331"/>
          <cell r="H331"/>
          <cell r="I331"/>
          <cell r="J331"/>
        </row>
        <row r="332">
          <cell r="A332" t="str">
            <v>HIS 4930</v>
          </cell>
          <cell r="B332" t="str">
            <v>HIS4930</v>
          </cell>
          <cell r="C332" t="str">
            <v>H Special Topics in History</v>
          </cell>
          <cell r="D332">
            <v>3</v>
          </cell>
          <cell r="E332">
            <v>16</v>
          </cell>
          <cell r="F332"/>
          <cell r="G332"/>
          <cell r="H332" t="str">
            <v>-</v>
          </cell>
          <cell r="I332"/>
          <cell r="J332"/>
        </row>
        <row r="333">
          <cell r="A333" t="str">
            <v>HIS 4971</v>
          </cell>
          <cell r="B333" t="str">
            <v>HIS4971</v>
          </cell>
          <cell r="C333" t="str">
            <v>RI: H Thesis in History</v>
          </cell>
          <cell r="D333" t="str">
            <v>1-5</v>
          </cell>
          <cell r="E333" t="str">
            <v>-</v>
          </cell>
          <cell r="F333" t="str">
            <v>-</v>
          </cell>
          <cell r="G333" t="str">
            <v>Sr standing</v>
          </cell>
          <cell r="H333" t="str">
            <v>-</v>
          </cell>
          <cell r="I333" t="str">
            <v>WAC</v>
          </cell>
          <cell r="J333"/>
        </row>
        <row r="334">
          <cell r="A334" t="str">
            <v>HUM 2020</v>
          </cell>
          <cell r="B334" t="str">
            <v>HUM2020</v>
          </cell>
          <cell r="C334" t="str">
            <v>H Introduction to Humanities</v>
          </cell>
          <cell r="D334" t="str">
            <v>3</v>
          </cell>
          <cell r="E334"/>
          <cell r="F334"/>
          <cell r="G334"/>
          <cell r="H334"/>
          <cell r="I334"/>
          <cell r="J334" t="str">
            <v>Hum-A</v>
          </cell>
        </row>
        <row r="335">
          <cell r="A335" t="str">
            <v>HUM 2210</v>
          </cell>
          <cell r="B335" t="str">
            <v>HUM2210</v>
          </cell>
          <cell r="C335" t="str">
            <v>H Multicultural Perspectives from Antiquity to Modernity</v>
          </cell>
          <cell r="D335">
            <v>3</v>
          </cell>
          <cell r="E335"/>
          <cell r="F335"/>
          <cell r="G335"/>
          <cell r="H335" t="str">
            <v>CIV</v>
          </cell>
          <cell r="I335" t="str">
            <v>GR-w</v>
          </cell>
          <cell r="J335" t="str">
            <v>Hum-B</v>
          </cell>
        </row>
        <row r="336">
          <cell r="A336" t="str">
            <v>HUM 2230</v>
          </cell>
          <cell r="B336" t="str">
            <v>HUM2230</v>
          </cell>
          <cell r="C336" t="str">
            <v>H Multicultural Perspectives: From Modernity to Postmodernity</v>
          </cell>
          <cell r="D336">
            <v>3</v>
          </cell>
          <cell r="E336">
            <v>16</v>
          </cell>
          <cell r="F336"/>
          <cell r="G336"/>
          <cell r="H336" t="str">
            <v>CIV</v>
          </cell>
          <cell r="I336" t="str">
            <v>GR-w</v>
          </cell>
          <cell r="J336" t="str">
            <v>Hum-B</v>
          </cell>
        </row>
        <row r="337">
          <cell r="A337" t="str">
            <v>HUM 2932</v>
          </cell>
          <cell r="B337" t="str">
            <v>HUM2932</v>
          </cell>
          <cell r="C337" t="str">
            <v>H Writing in the Humanities 1</v>
          </cell>
          <cell r="D337">
            <v>1</v>
          </cell>
          <cell r="E337">
            <v>16</v>
          </cell>
          <cell r="F337"/>
          <cell r="G337" t="str">
            <v>H standing</v>
          </cell>
          <cell r="H337" t="str">
            <v>Writing</v>
          </cell>
          <cell r="I337"/>
          <cell r="J337"/>
        </row>
        <row r="338">
          <cell r="A338" t="str">
            <v>HUM 2952</v>
          </cell>
          <cell r="B338" t="str">
            <v>HUM2952</v>
          </cell>
          <cell r="C338" t="str">
            <v>H Humanities Study Abroad</v>
          </cell>
          <cell r="D338" t="str">
            <v>1-4</v>
          </cell>
          <cell r="E338"/>
          <cell r="F338"/>
          <cell r="G338" t="str">
            <v>Soph standing</v>
          </cell>
          <cell r="H338" t="str">
            <v>-</v>
          </cell>
          <cell r="I338"/>
          <cell r="J338"/>
        </row>
        <row r="339">
          <cell r="A339" t="str">
            <v>HUM 3320</v>
          </cell>
          <cell r="B339" t="str">
            <v>HUM3320</v>
          </cell>
          <cell r="C339" t="str">
            <v>H Contemporary Multicultural Studies</v>
          </cell>
          <cell r="D339">
            <v>3</v>
          </cell>
          <cell r="E339"/>
          <cell r="F339"/>
          <cell r="G339" t="str">
            <v>H standing</v>
          </cell>
          <cell r="H339" t="str">
            <v>CIV &amp; IntSt</v>
          </cell>
          <cell r="I339" t="str">
            <v>WAC</v>
          </cell>
          <cell r="J339" t="str">
            <v>Hum-B, GC-C</v>
          </cell>
        </row>
        <row r="340">
          <cell r="A340" t="str">
            <v>HUM 3401</v>
          </cell>
          <cell r="B340" t="str">
            <v>HUM3401</v>
          </cell>
          <cell r="C340" t="str">
            <v>H Asian Humanities</v>
          </cell>
          <cell r="D340" t="str">
            <v>3</v>
          </cell>
          <cell r="E340" t="str">
            <v>-</v>
          </cell>
          <cell r="F340" t="str">
            <v>-</v>
          </cell>
          <cell r="G340" t="str">
            <v>-</v>
          </cell>
          <cell r="H340" t="str">
            <v>IntSt</v>
          </cell>
          <cell r="I340" t="str">
            <v>-</v>
          </cell>
          <cell r="J340"/>
        </row>
        <row r="341">
          <cell r="A341" t="str">
            <v>HUM 3435</v>
          </cell>
          <cell r="B341" t="str">
            <v>HUM3435</v>
          </cell>
          <cell r="C341" t="str">
            <v>H Survey of Medieval Literature and Culture</v>
          </cell>
          <cell r="D341">
            <v>3</v>
          </cell>
          <cell r="E341">
            <v>16</v>
          </cell>
          <cell r="F341"/>
          <cell r="G341" t="str">
            <v xml:space="preserve">H standing and Perm </v>
          </cell>
          <cell r="H341"/>
          <cell r="I341" t="str">
            <v>GR-w</v>
          </cell>
          <cell r="J341"/>
        </row>
        <row r="342">
          <cell r="A342" t="str">
            <v>HUM 4905</v>
          </cell>
          <cell r="B342" t="str">
            <v>HUM4905</v>
          </cell>
          <cell r="C342" t="str">
            <v>H Directed Independent Study in Humanities</v>
          </cell>
          <cell r="D342" t="str">
            <v>1-3</v>
          </cell>
          <cell r="E342"/>
          <cell r="F342"/>
          <cell r="G342" t="str">
            <v>Perm</v>
          </cell>
          <cell r="H342" t="str">
            <v>-</v>
          </cell>
          <cell r="I342"/>
          <cell r="J342"/>
        </row>
        <row r="343">
          <cell r="A343" t="str">
            <v>HUM 4915</v>
          </cell>
          <cell r="B343" t="str">
            <v>HUM4915</v>
          </cell>
          <cell r="C343" t="str">
            <v>H DIR in Humanities</v>
          </cell>
          <cell r="D343" t="str">
            <v>1-3</v>
          </cell>
          <cell r="E343"/>
          <cell r="F343"/>
          <cell r="G343"/>
          <cell r="H343"/>
          <cell r="I343"/>
          <cell r="J343"/>
        </row>
        <row r="344">
          <cell r="A344" t="str">
            <v>HUM 4916</v>
          </cell>
          <cell r="B344" t="str">
            <v>HUM4916</v>
          </cell>
          <cell r="C344" t="str">
            <v>H DIR in Humanities</v>
          </cell>
          <cell r="D344" t="str">
            <v>1-3</v>
          </cell>
          <cell r="E344"/>
          <cell r="F344"/>
          <cell r="G344"/>
          <cell r="H344"/>
          <cell r="I344"/>
          <cell r="J344"/>
        </row>
        <row r="345">
          <cell r="A345" t="str">
            <v>HUM 4932</v>
          </cell>
          <cell r="B345" t="str">
            <v>HUM4932</v>
          </cell>
          <cell r="C345" t="str">
            <v>H Writing in the Humanities 2</v>
          </cell>
          <cell r="D345">
            <v>1</v>
          </cell>
          <cell r="E345">
            <v>16</v>
          </cell>
          <cell r="F345"/>
          <cell r="G345" t="str">
            <v>H standing, Jr/Sr standing or Perm</v>
          </cell>
          <cell r="H345" t="str">
            <v>Writing</v>
          </cell>
          <cell r="I345"/>
          <cell r="J345"/>
        </row>
        <row r="346">
          <cell r="A346" t="str">
            <v>HUM 4947</v>
          </cell>
          <cell r="B346" t="str">
            <v>HUM4947</v>
          </cell>
          <cell r="C346" t="str">
            <v>H Internship in the Humanities</v>
          </cell>
          <cell r="D346" t="str">
            <v>1-12</v>
          </cell>
          <cell r="E346"/>
          <cell r="F346"/>
          <cell r="G346" t="str">
            <v>Perm</v>
          </cell>
          <cell r="H346" t="str">
            <v>-</v>
          </cell>
          <cell r="I346"/>
          <cell r="J346"/>
        </row>
        <row r="347">
          <cell r="A347" t="str">
            <v>HUM 4957</v>
          </cell>
          <cell r="B347" t="str">
            <v>HUM4957</v>
          </cell>
          <cell r="C347" t="str">
            <v>H Humanities Study Abroad</v>
          </cell>
          <cell r="D347" t="str">
            <v>1-4</v>
          </cell>
          <cell r="E347"/>
          <cell r="F347"/>
          <cell r="G347" t="str">
            <v>Soph standing</v>
          </cell>
          <cell r="H347" t="str">
            <v>-</v>
          </cell>
          <cell r="I347"/>
          <cell r="J347"/>
        </row>
        <row r="348">
          <cell r="A348" t="str">
            <v>IDH 1022</v>
          </cell>
          <cell r="B348" t="str">
            <v>IDH1022</v>
          </cell>
          <cell r="C348" t="str">
            <v>Honors College Forum</v>
          </cell>
          <cell r="D348">
            <v>1</v>
          </cell>
          <cell r="E348">
            <v>150</v>
          </cell>
          <cell r="F348"/>
          <cell r="G348"/>
          <cell r="H348" t="str">
            <v>Forum</v>
          </cell>
          <cell r="I348"/>
          <cell r="J348" t="str">
            <v>Forum</v>
          </cell>
        </row>
        <row r="349">
          <cell r="A349" t="str">
            <v>IDH 2021</v>
          </cell>
          <cell r="B349" t="str">
            <v>IDH2021</v>
          </cell>
          <cell r="C349" t="str">
            <v>Honors Flagler Scholar Seminar 1</v>
          </cell>
          <cell r="D349" t="str">
            <v>1</v>
          </cell>
          <cell r="E349"/>
          <cell r="F349"/>
          <cell r="G349"/>
          <cell r="H349" t="str">
            <v>-</v>
          </cell>
          <cell r="I349"/>
          <cell r="J349"/>
        </row>
        <row r="350">
          <cell r="A350" t="str">
            <v>IDH 3610</v>
          </cell>
          <cell r="B350" t="str">
            <v>IDH3610</v>
          </cell>
          <cell r="C350" t="str">
            <v>Honors Law, Culture and Human Rights</v>
          </cell>
          <cell r="D350" t="str">
            <v>1</v>
          </cell>
          <cell r="E350"/>
          <cell r="F350"/>
          <cell r="G350"/>
          <cell r="H350"/>
          <cell r="I350"/>
          <cell r="J350"/>
        </row>
        <row r="351">
          <cell r="A351" t="str">
            <v>IDH 3720</v>
          </cell>
          <cell r="B351" t="str">
            <v>IDH3720</v>
          </cell>
          <cell r="C351" t="str">
            <v>Honors Law in the Real World</v>
          </cell>
          <cell r="D351" t="str">
            <v>1</v>
          </cell>
          <cell r="E351"/>
          <cell r="F351"/>
          <cell r="G351"/>
          <cell r="H351"/>
          <cell r="I351"/>
          <cell r="J351"/>
        </row>
        <row r="352">
          <cell r="A352" t="str">
            <v>IDH 4038</v>
          </cell>
          <cell r="B352" t="str">
            <v>IDH4038</v>
          </cell>
          <cell r="C352" t="str">
            <v>Honors Flagler Scholar Seminar 2</v>
          </cell>
          <cell r="D352" t="str">
            <v>1</v>
          </cell>
          <cell r="E352"/>
          <cell r="F352"/>
          <cell r="G352"/>
          <cell r="H352" t="str">
            <v>-</v>
          </cell>
          <cell r="I352"/>
          <cell r="J352"/>
        </row>
        <row r="353">
          <cell r="A353" t="str">
            <v>IDS 1930</v>
          </cell>
          <cell r="B353" t="str">
            <v>IDS1930</v>
          </cell>
          <cell r="C353" t="str">
            <v>H Interdisciplinary Critical Inquiry Seminar</v>
          </cell>
          <cell r="D353" t="str">
            <v>1-3</v>
          </cell>
          <cell r="E353">
            <v>16</v>
          </cell>
          <cell r="F353"/>
          <cell r="G353"/>
          <cell r="H353" t="str">
            <v>CritInq if team taught</v>
          </cell>
          <cell r="I353"/>
          <cell r="J353"/>
        </row>
        <row r="354">
          <cell r="A354" t="str">
            <v>IDS 1933</v>
          </cell>
          <cell r="B354" t="str">
            <v>IDS1933</v>
          </cell>
          <cell r="C354" t="str">
            <v>H Interdisciplinary Studies Freshman Seminar</v>
          </cell>
          <cell r="D354" t="str">
            <v>3</v>
          </cell>
          <cell r="E354" t="str">
            <v>-</v>
          </cell>
          <cell r="F354" t="str">
            <v>-</v>
          </cell>
          <cell r="G354" t="str">
            <v>-</v>
          </cell>
          <cell r="H354" t="str">
            <v>CIV for approved topics only-see "Notes"</v>
          </cell>
          <cell r="I354" t="str">
            <v>GR-w</v>
          </cell>
          <cell r="J354"/>
        </row>
        <row r="355">
          <cell r="A355" t="str">
            <v>IDS 1933-sp</v>
          </cell>
          <cell r="B355" t="str">
            <v>IDS1933-sp</v>
          </cell>
          <cell r="C355" t="str">
            <v>H Ancient Greece and Rome in Film</v>
          </cell>
          <cell r="D355" t="str">
            <v>3</v>
          </cell>
          <cell r="E355"/>
          <cell r="F355"/>
          <cell r="G355"/>
          <cell r="H355" t="str">
            <v>CIV</v>
          </cell>
          <cell r="I355"/>
          <cell r="J355" t="str">
            <v>Hum-B</v>
          </cell>
        </row>
        <row r="356">
          <cell r="A356" t="str">
            <v>IDS 2930</v>
          </cell>
          <cell r="B356" t="str">
            <v>IDS2930</v>
          </cell>
          <cell r="C356" t="str">
            <v>H Special Topics</v>
          </cell>
          <cell r="D356" t="str">
            <v>1-3</v>
          </cell>
          <cell r="E356"/>
          <cell r="F356"/>
          <cell r="G356"/>
          <cell r="H356"/>
          <cell r="I356"/>
          <cell r="J356"/>
        </row>
        <row r="357">
          <cell r="A357" t="str">
            <v>IDS 2931</v>
          </cell>
          <cell r="B357" t="str">
            <v>IDS2931</v>
          </cell>
          <cell r="C357" t="str">
            <v>H Interdisciplinary Critical Inquiry Seminar</v>
          </cell>
          <cell r="D357" t="str">
            <v>1-3</v>
          </cell>
          <cell r="E357">
            <v>16</v>
          </cell>
          <cell r="F357"/>
          <cell r="G357"/>
          <cell r="H357" t="str">
            <v>CritInq if team taught, CIV for approved topics only-see "Notes"</v>
          </cell>
          <cell r="I357"/>
          <cell r="J357"/>
        </row>
        <row r="358">
          <cell r="A358" t="str">
            <v>IDS 2932</v>
          </cell>
          <cell r="B358" t="str">
            <v>IDS2932</v>
          </cell>
          <cell r="C358" t="str">
            <v>H Flagler Seminar I</v>
          </cell>
          <cell r="D358" t="str">
            <v>1</v>
          </cell>
          <cell r="E358" t="str">
            <v>-</v>
          </cell>
          <cell r="F358" t="str">
            <v>-</v>
          </cell>
          <cell r="G358" t="str">
            <v xml:space="preserve">Flagler scholar standing </v>
          </cell>
          <cell r="H358" t="str">
            <v>-</v>
          </cell>
          <cell r="I358" t="str">
            <v>-</v>
          </cell>
          <cell r="J358"/>
        </row>
        <row r="359">
          <cell r="A359" t="str">
            <v>IDS 2952</v>
          </cell>
          <cell r="B359" t="str">
            <v>IDS2952</v>
          </cell>
          <cell r="C359" t="str">
            <v>H Interdisciplinary Study Abroad</v>
          </cell>
          <cell r="D359" t="str">
            <v>1-4</v>
          </cell>
          <cell r="E359"/>
          <cell r="F359"/>
          <cell r="G359" t="str">
            <v>Soph standing</v>
          </cell>
          <cell r="H359" t="str">
            <v>-</v>
          </cell>
          <cell r="I359"/>
          <cell r="J359"/>
        </row>
        <row r="360">
          <cell r="A360" t="str">
            <v>IDS 3131C</v>
          </cell>
          <cell r="B360" t="str">
            <v>IDS3131C</v>
          </cell>
          <cell r="C360" t="str">
            <v>H Audubon's Nature: Scientific Illustration</v>
          </cell>
          <cell r="D360" t="str">
            <v>4</v>
          </cell>
          <cell r="E360"/>
          <cell r="F360"/>
          <cell r="G360"/>
          <cell r="H360"/>
          <cell r="I360"/>
          <cell r="J360"/>
        </row>
        <row r="361">
          <cell r="A361" t="str">
            <v>IDS 3930</v>
          </cell>
          <cell r="B361" t="str">
            <v>IDS3930</v>
          </cell>
          <cell r="C361" t="str">
            <v>H Special Topics</v>
          </cell>
          <cell r="D361" t="str">
            <v>1-3</v>
          </cell>
          <cell r="E361" t="str">
            <v>-</v>
          </cell>
          <cell r="F361" t="str">
            <v>-</v>
          </cell>
          <cell r="G361" t="str">
            <v>-</v>
          </cell>
          <cell r="H361" t="str">
            <v>-</v>
          </cell>
          <cell r="I361" t="str">
            <v>-</v>
          </cell>
          <cell r="J361"/>
        </row>
        <row r="362">
          <cell r="A362" t="str">
            <v>IDS 3932</v>
          </cell>
          <cell r="B362" t="str">
            <v>IDS3932</v>
          </cell>
          <cell r="C362" t="str">
            <v>H Interdisciplinary Critical Inquiry Seminar</v>
          </cell>
          <cell r="D362" t="str">
            <v>1-3</v>
          </cell>
          <cell r="E362">
            <v>16</v>
          </cell>
          <cell r="F362"/>
          <cell r="G362"/>
          <cell r="H362" t="str">
            <v>CritInq if team taught</v>
          </cell>
          <cell r="I362"/>
          <cell r="J362"/>
        </row>
        <row r="363">
          <cell r="A363" t="str">
            <v>IDS 3932L</v>
          </cell>
          <cell r="B363" t="str">
            <v>IDS3932L</v>
          </cell>
          <cell r="C363" t="str">
            <v xml:space="preserve">H Interdisciplinary Critical Inquiry Lab Seminar </v>
          </cell>
          <cell r="D363" t="str">
            <v>1-3</v>
          </cell>
          <cell r="E363">
            <v>30</v>
          </cell>
          <cell r="F363" t="str">
            <v>-</v>
          </cell>
          <cell r="G363" t="str">
            <v>-</v>
          </cell>
          <cell r="H363" t="str">
            <v>-</v>
          </cell>
          <cell r="I363" t="str">
            <v>-</v>
          </cell>
          <cell r="J363"/>
        </row>
        <row r="364">
          <cell r="A364" t="str">
            <v>IDS 3935</v>
          </cell>
          <cell r="B364" t="str">
            <v>IDS3935</v>
          </cell>
          <cell r="C364" t="str">
            <v>H Critical Inquiry Seminar</v>
          </cell>
          <cell r="D364" t="str">
            <v>3</v>
          </cell>
          <cell r="E364"/>
          <cell r="F364"/>
          <cell r="G364"/>
          <cell r="H364" t="str">
            <v>CritInq</v>
          </cell>
          <cell r="I364" t="str">
            <v>WAC</v>
          </cell>
          <cell r="J364"/>
        </row>
        <row r="365">
          <cell r="A365" t="str">
            <v>IDS 4112</v>
          </cell>
          <cell r="B365" t="str">
            <v>IDS4112</v>
          </cell>
          <cell r="C365" t="str">
            <v>H Latin American Religion in Transition</v>
          </cell>
          <cell r="D365" t="str">
            <v>1</v>
          </cell>
          <cell r="E365"/>
          <cell r="F365"/>
          <cell r="G365"/>
          <cell r="H365" t="str">
            <v>CritInq</v>
          </cell>
          <cell r="I365"/>
          <cell r="J365"/>
        </row>
        <row r="366">
          <cell r="A366" t="str">
            <v>IDS 4905</v>
          </cell>
          <cell r="B366" t="str">
            <v>IDS4905</v>
          </cell>
          <cell r="C366" t="str">
            <v>H Directed Independent Study in Interdisciplinary Studies</v>
          </cell>
          <cell r="D366" t="str">
            <v>1-3</v>
          </cell>
          <cell r="E366"/>
          <cell r="F366"/>
          <cell r="G366" t="str">
            <v>Perm</v>
          </cell>
          <cell r="H366" t="str">
            <v>-</v>
          </cell>
          <cell r="I366"/>
          <cell r="J366"/>
        </row>
        <row r="367">
          <cell r="A367" t="str">
            <v>IDS 4915</v>
          </cell>
          <cell r="B367" t="str">
            <v>IDS4915</v>
          </cell>
          <cell r="C367" t="str">
            <v>H DIR in Interdisciplinary (IDH on State catalog)</v>
          </cell>
          <cell r="D367" t="str">
            <v>1-3</v>
          </cell>
          <cell r="E367"/>
          <cell r="F367"/>
          <cell r="G367"/>
          <cell r="H367"/>
          <cell r="I367"/>
          <cell r="J367"/>
        </row>
        <row r="368">
          <cell r="A368" t="str">
            <v>IDS 4916</v>
          </cell>
          <cell r="B368" t="str">
            <v>IDS4916</v>
          </cell>
          <cell r="C368" t="str">
            <v>H DIR in Interdisciplinary (IDH on State catalog)</v>
          </cell>
          <cell r="D368" t="str">
            <v>1-3</v>
          </cell>
          <cell r="E368"/>
          <cell r="F368"/>
          <cell r="G368"/>
          <cell r="H368"/>
          <cell r="I368"/>
          <cell r="J368"/>
        </row>
        <row r="369">
          <cell r="A369" t="str">
            <v>IDS 4930</v>
          </cell>
          <cell r="B369" t="str">
            <v>IDS4930</v>
          </cell>
          <cell r="C369" t="str">
            <v>H Interdisciplinary Special Topics</v>
          </cell>
          <cell r="D369" t="str">
            <v>1-3</v>
          </cell>
          <cell r="E369">
            <v>16</v>
          </cell>
          <cell r="F369"/>
          <cell r="G369" t="str">
            <v>Jr Standing</v>
          </cell>
          <cell r="H369" t="str">
            <v>-</v>
          </cell>
          <cell r="I369"/>
          <cell r="J369"/>
        </row>
        <row r="370">
          <cell r="A370" t="str">
            <v>IDS 4932</v>
          </cell>
          <cell r="B370" t="str">
            <v>IDS4932</v>
          </cell>
          <cell r="C370" t="str">
            <v>H Flagler Seminar II</v>
          </cell>
          <cell r="D370" t="str">
            <v>1</v>
          </cell>
          <cell r="E370" t="str">
            <v>-</v>
          </cell>
          <cell r="F370" t="str">
            <v>-</v>
          </cell>
          <cell r="G370" t="str">
            <v>Flagler scholar standing or consent of instructor</v>
          </cell>
          <cell r="H370" t="str">
            <v>-</v>
          </cell>
          <cell r="I370" t="str">
            <v>-</v>
          </cell>
          <cell r="J370"/>
        </row>
        <row r="371">
          <cell r="A371" t="str">
            <v>IDS 4933</v>
          </cell>
          <cell r="B371" t="str">
            <v>IDS4933</v>
          </cell>
          <cell r="C371" t="str">
            <v>H Interdisciplinary Critical Inquiry Seminar</v>
          </cell>
          <cell r="D371" t="str">
            <v>1-3</v>
          </cell>
          <cell r="E371">
            <v>16</v>
          </cell>
          <cell r="F371"/>
          <cell r="G371"/>
          <cell r="H371" t="str">
            <v>CritInq if team taught</v>
          </cell>
          <cell r="I371"/>
          <cell r="J371"/>
        </row>
        <row r="372">
          <cell r="A372" t="str">
            <v>IDS 4933</v>
          </cell>
          <cell r="B372" t="str">
            <v>IDS4933</v>
          </cell>
          <cell r="C372" t="str">
            <v>H Critical Theory and Media</v>
          </cell>
          <cell r="D372" t="str">
            <v>1-3</v>
          </cell>
          <cell r="E372"/>
          <cell r="F372"/>
          <cell r="G372"/>
          <cell r="H372" t="str">
            <v xml:space="preserve">Critlng if team taught - </v>
          </cell>
          <cell r="I372"/>
          <cell r="J372"/>
        </row>
        <row r="373">
          <cell r="A373" t="str">
            <v>IDS 4947</v>
          </cell>
          <cell r="B373" t="str">
            <v>IDS4947</v>
          </cell>
          <cell r="C373" t="str">
            <v>H Internship in Interdisciplinary Studies</v>
          </cell>
          <cell r="D373" t="str">
            <v>1-12</v>
          </cell>
          <cell r="E373"/>
          <cell r="F373"/>
          <cell r="G373" t="str">
            <v>Perm</v>
          </cell>
          <cell r="H373" t="str">
            <v>-</v>
          </cell>
          <cell r="I373"/>
          <cell r="J373"/>
        </row>
        <row r="374">
          <cell r="A374" t="str">
            <v>IDS 4957</v>
          </cell>
          <cell r="B374" t="str">
            <v>IDS4957</v>
          </cell>
          <cell r="C374" t="str">
            <v>H Interdisciplinary Study Abroad</v>
          </cell>
          <cell r="D374" t="str">
            <v>1-4</v>
          </cell>
          <cell r="E374"/>
          <cell r="F374"/>
          <cell r="G374" t="str">
            <v>Soph standing</v>
          </cell>
          <cell r="H374" t="str">
            <v>-</v>
          </cell>
          <cell r="I374"/>
          <cell r="J374"/>
        </row>
        <row r="375">
          <cell r="A375" t="str">
            <v>IDS 4970</v>
          </cell>
          <cell r="B375" t="str">
            <v>IDS4970</v>
          </cell>
          <cell r="C375" t="str">
            <v>RI: H Interdisciplinary Thesis</v>
          </cell>
          <cell r="D375" t="str">
            <v>1-6</v>
          </cell>
          <cell r="E375"/>
          <cell r="F375"/>
          <cell r="G375"/>
          <cell r="H375" t="str">
            <v>-</v>
          </cell>
          <cell r="I375" t="str">
            <v>WAC</v>
          </cell>
          <cell r="J375"/>
        </row>
        <row r="376">
          <cell r="A376" t="str">
            <v>INR 2002</v>
          </cell>
          <cell r="B376" t="str">
            <v>INR2002</v>
          </cell>
          <cell r="C376" t="str">
            <v>H Introduction to World Politics</v>
          </cell>
          <cell r="D376">
            <v>3</v>
          </cell>
          <cell r="E376"/>
          <cell r="F376"/>
          <cell r="G376"/>
          <cell r="H376" t="str">
            <v>IntSt, SBA</v>
          </cell>
          <cell r="I376"/>
          <cell r="J376" t="str">
            <v>SBA-B, GC-B</v>
          </cell>
        </row>
        <row r="377">
          <cell r="A377" t="str">
            <v>INR 3102</v>
          </cell>
          <cell r="B377" t="str">
            <v>INR3102</v>
          </cell>
          <cell r="C377" t="str">
            <v>H American Foreign Policy</v>
          </cell>
          <cell r="D377">
            <v>3</v>
          </cell>
          <cell r="E377"/>
          <cell r="F377"/>
          <cell r="G377"/>
          <cell r="H377" t="str">
            <v>-</v>
          </cell>
          <cell r="I377"/>
          <cell r="J377"/>
        </row>
        <row r="378">
          <cell r="A378" t="str">
            <v>INR 3248</v>
          </cell>
          <cell r="B378" t="str">
            <v>INR3248</v>
          </cell>
          <cell r="C378" t="str">
            <v>H Exporting Democracy:  US Policy Toward Latin America in the 20th Century</v>
          </cell>
          <cell r="D378">
            <v>3</v>
          </cell>
          <cell r="E378"/>
          <cell r="F378"/>
          <cell r="G378"/>
          <cell r="H378" t="str">
            <v>-</v>
          </cell>
          <cell r="I378"/>
          <cell r="J378" t="str">
            <v>GC-B</v>
          </cell>
        </row>
        <row r="379">
          <cell r="A379" t="str">
            <v>INR 3502</v>
          </cell>
          <cell r="B379" t="str">
            <v>INR3502</v>
          </cell>
          <cell r="C379" t="str">
            <v>H International Organization</v>
          </cell>
          <cell r="D379" t="str">
            <v>3</v>
          </cell>
          <cell r="E379"/>
          <cell r="F379"/>
          <cell r="G379"/>
          <cell r="H379"/>
          <cell r="I379"/>
          <cell r="J379"/>
        </row>
        <row r="380">
          <cell r="A380" t="str">
            <v>INR 4503</v>
          </cell>
          <cell r="B380" t="str">
            <v>INR4503</v>
          </cell>
          <cell r="C380" t="str">
            <v>H Advanced Diplomacy</v>
          </cell>
          <cell r="D380" t="str">
            <v>3</v>
          </cell>
          <cell r="E380"/>
          <cell r="F380"/>
          <cell r="G380"/>
          <cell r="H380"/>
          <cell r="I380"/>
          <cell r="J380"/>
        </row>
        <row r="381">
          <cell r="A381" t="str">
            <v>ISC 2932</v>
          </cell>
          <cell r="B381" t="str">
            <v>ISC2932</v>
          </cell>
          <cell r="C381" t="str">
            <v>H Scientific Writing 1</v>
          </cell>
          <cell r="D381">
            <v>1</v>
          </cell>
          <cell r="E381">
            <v>16</v>
          </cell>
          <cell r="F381"/>
          <cell r="G381"/>
          <cell r="H381" t="str">
            <v>Writing</v>
          </cell>
          <cell r="I381"/>
          <cell r="J381"/>
        </row>
        <row r="382">
          <cell r="A382" t="str">
            <v>ISC 2952</v>
          </cell>
          <cell r="B382" t="str">
            <v>ISC2952</v>
          </cell>
          <cell r="C382" t="str">
            <v>H Sciences and Mathematics Study Abroad</v>
          </cell>
          <cell r="D382" t="str">
            <v>1-4</v>
          </cell>
          <cell r="E382"/>
          <cell r="F382"/>
          <cell r="G382" t="str">
            <v>Soph standing</v>
          </cell>
          <cell r="H382" t="str">
            <v>-</v>
          </cell>
          <cell r="I382"/>
          <cell r="J382"/>
        </row>
        <row r="383">
          <cell r="A383" t="str">
            <v>ISC 3933</v>
          </cell>
          <cell r="B383" t="str">
            <v>ISC3933</v>
          </cell>
          <cell r="C383" t="str">
            <v>H Interdisciplinary Science and Mathematics Seminar</v>
          </cell>
          <cell r="D383" t="str">
            <v>1</v>
          </cell>
          <cell r="E383"/>
          <cell r="F383"/>
          <cell r="G383"/>
          <cell r="H383" t="str">
            <v>-</v>
          </cell>
          <cell r="I383"/>
          <cell r="J383"/>
        </row>
        <row r="384">
          <cell r="A384" t="str">
            <v>ISC 4930</v>
          </cell>
          <cell r="B384" t="str">
            <v>ISC4930</v>
          </cell>
          <cell r="C384" t="str">
            <v>H Special Topics in Interdisciplinary Science and Mathematics</v>
          </cell>
          <cell r="D384" t="str">
            <v>1-4</v>
          </cell>
          <cell r="E384"/>
          <cell r="F384"/>
          <cell r="G384" t="str">
            <v>Jr standing</v>
          </cell>
          <cell r="H384" t="str">
            <v>-</v>
          </cell>
          <cell r="I384"/>
          <cell r="J384"/>
        </row>
        <row r="385">
          <cell r="A385" t="str">
            <v>ISC 4932</v>
          </cell>
          <cell r="B385" t="str">
            <v>ISC4932</v>
          </cell>
          <cell r="C385" t="str">
            <v>H Scientific Writing 2</v>
          </cell>
          <cell r="D385">
            <v>1</v>
          </cell>
          <cell r="E385">
            <v>16</v>
          </cell>
          <cell r="F385"/>
          <cell r="G385" t="str">
            <v>ISC 2932 or Perm</v>
          </cell>
          <cell r="H385" t="str">
            <v>Writing</v>
          </cell>
          <cell r="I385"/>
          <cell r="J385"/>
        </row>
        <row r="386">
          <cell r="A386" t="str">
            <v>ISC 4933</v>
          </cell>
          <cell r="B386" t="str">
            <v>ISC4933</v>
          </cell>
          <cell r="C386" t="str">
            <v>H Interdisciplinary Science and Mathematics Seminar</v>
          </cell>
          <cell r="D386" t="str">
            <v>1</v>
          </cell>
          <cell r="E386" t="str">
            <v>-</v>
          </cell>
          <cell r="F386" t="str">
            <v>-</v>
          </cell>
          <cell r="G386" t="str">
            <v>Jr. standing</v>
          </cell>
          <cell r="H386" t="str">
            <v>-</v>
          </cell>
          <cell r="I386" t="str">
            <v>-</v>
          </cell>
          <cell r="J386"/>
        </row>
        <row r="387">
          <cell r="A387" t="str">
            <v>ISC 4947</v>
          </cell>
          <cell r="B387" t="str">
            <v>ISC4947</v>
          </cell>
          <cell r="C387" t="str">
            <v>H Internship in Sciences and Mathematics</v>
          </cell>
          <cell r="D387" t="str">
            <v>1-12</v>
          </cell>
          <cell r="E387"/>
          <cell r="F387"/>
          <cell r="G387" t="str">
            <v>Perm</v>
          </cell>
          <cell r="H387" t="str">
            <v>-</v>
          </cell>
          <cell r="I387"/>
          <cell r="J387"/>
        </row>
        <row r="388">
          <cell r="A388" t="str">
            <v>ISC 4957</v>
          </cell>
          <cell r="B388" t="str">
            <v>ISC4957</v>
          </cell>
          <cell r="C388" t="str">
            <v>H Sciences and Mathematics Study Abroad</v>
          </cell>
          <cell r="D388" t="str">
            <v>1-4</v>
          </cell>
          <cell r="E388"/>
          <cell r="F388"/>
          <cell r="G388" t="str">
            <v>Soph standing</v>
          </cell>
          <cell r="H388" t="str">
            <v>-</v>
          </cell>
          <cell r="I388"/>
          <cell r="J388"/>
        </row>
        <row r="389">
          <cell r="A389" t="str">
            <v>ISS 2932</v>
          </cell>
          <cell r="B389" t="str">
            <v>ISS2932</v>
          </cell>
          <cell r="C389" t="str">
            <v>H Writing in the Social Sciences 1</v>
          </cell>
          <cell r="D389">
            <v>1</v>
          </cell>
          <cell r="E389">
            <v>16</v>
          </cell>
          <cell r="F389" t="str">
            <v>Enrollment in a social science course</v>
          </cell>
          <cell r="G389"/>
          <cell r="H389" t="str">
            <v>Writing</v>
          </cell>
          <cell r="I389"/>
          <cell r="J389"/>
        </row>
        <row r="390">
          <cell r="A390" t="str">
            <v>ISS 2952</v>
          </cell>
          <cell r="B390" t="str">
            <v>ISS2952</v>
          </cell>
          <cell r="C390" t="str">
            <v>H Social Sciences Study Abroad</v>
          </cell>
          <cell r="D390" t="str">
            <v>1-4</v>
          </cell>
          <cell r="E390"/>
          <cell r="F390"/>
          <cell r="G390" t="str">
            <v>Soph standing</v>
          </cell>
          <cell r="H390" t="str">
            <v>-</v>
          </cell>
          <cell r="I390"/>
          <cell r="J390"/>
        </row>
        <row r="391">
          <cell r="A391" t="str">
            <v>ISS 4304</v>
          </cell>
          <cell r="B391" t="str">
            <v>ISS4304</v>
          </cell>
          <cell r="C391" t="str">
            <v>H Comput Soc Science`</v>
          </cell>
          <cell r="D391" t="str">
            <v>3</v>
          </cell>
          <cell r="E391"/>
          <cell r="F391"/>
          <cell r="G391" t="str">
            <v>COP 3073, STA 2023</v>
          </cell>
          <cell r="H391"/>
          <cell r="I391"/>
          <cell r="J391"/>
        </row>
        <row r="392">
          <cell r="A392" t="str">
            <v>ISS 4906</v>
          </cell>
          <cell r="B392" t="str">
            <v>ISS4906</v>
          </cell>
          <cell r="C392" t="str">
            <v>H Directed Independent Study in the Social Sciences</v>
          </cell>
          <cell r="D392" t="str">
            <v>1-3</v>
          </cell>
          <cell r="E392"/>
          <cell r="F392"/>
          <cell r="G392" t="str">
            <v>Perm</v>
          </cell>
          <cell r="H392" t="str">
            <v>-</v>
          </cell>
          <cell r="I392"/>
          <cell r="J392"/>
        </row>
        <row r="393">
          <cell r="A393" t="str">
            <v>ISS 4915</v>
          </cell>
          <cell r="B393" t="str">
            <v>ISS4915</v>
          </cell>
          <cell r="C393" t="str">
            <v>H Directed Independent Research in Social Sciences</v>
          </cell>
          <cell r="D393" t="str">
            <v>1-3</v>
          </cell>
          <cell r="E393"/>
          <cell r="F393"/>
          <cell r="G393"/>
          <cell r="H393"/>
          <cell r="I393"/>
          <cell r="J393"/>
        </row>
        <row r="394">
          <cell r="A394" t="str">
            <v>ISS 4915</v>
          </cell>
          <cell r="B394" t="str">
            <v>ISS4915</v>
          </cell>
          <cell r="C394" t="str">
            <v>H DIR in Social Studies/Sciences</v>
          </cell>
          <cell r="D394" t="str">
            <v>1-3</v>
          </cell>
          <cell r="E394"/>
          <cell r="F394"/>
          <cell r="G394"/>
          <cell r="H394"/>
          <cell r="I394"/>
          <cell r="J394"/>
        </row>
        <row r="395">
          <cell r="A395" t="str">
            <v>ISS 4916</v>
          </cell>
          <cell r="B395" t="str">
            <v>ISS4916</v>
          </cell>
          <cell r="C395" t="str">
            <v>H Directed Independent Research in Interdisciplinary Social Sciences</v>
          </cell>
          <cell r="D395" t="str">
            <v>1-3</v>
          </cell>
          <cell r="E395"/>
          <cell r="F395"/>
          <cell r="G395"/>
          <cell r="H395"/>
          <cell r="I395"/>
          <cell r="J395"/>
        </row>
        <row r="396">
          <cell r="A396" t="str">
            <v>ISS 4916</v>
          </cell>
          <cell r="B396" t="str">
            <v>ISS4916</v>
          </cell>
          <cell r="C396" t="str">
            <v>H DIR in Social Studies/Sciences</v>
          </cell>
          <cell r="D396" t="str">
            <v>1-3</v>
          </cell>
          <cell r="E396"/>
          <cell r="F396"/>
          <cell r="G396"/>
          <cell r="H396"/>
          <cell r="I396"/>
          <cell r="J396"/>
        </row>
        <row r="397">
          <cell r="A397" t="str">
            <v>ISS 4932</v>
          </cell>
          <cell r="B397" t="str">
            <v>ISS4932</v>
          </cell>
          <cell r="C397" t="str">
            <v>H Writing in the Social Sciences 2</v>
          </cell>
          <cell r="D397">
            <v>1</v>
          </cell>
          <cell r="E397">
            <v>16</v>
          </cell>
          <cell r="F397"/>
          <cell r="G397"/>
          <cell r="H397" t="str">
            <v>Writing</v>
          </cell>
          <cell r="I397"/>
          <cell r="J397"/>
        </row>
        <row r="398">
          <cell r="A398" t="str">
            <v>ISS 4947</v>
          </cell>
          <cell r="B398" t="str">
            <v>ISS4947</v>
          </cell>
          <cell r="C398" t="str">
            <v>H Internship in the Social Sciences</v>
          </cell>
          <cell r="D398" t="str">
            <v>1-12</v>
          </cell>
          <cell r="E398"/>
          <cell r="F398"/>
          <cell r="G398"/>
          <cell r="H398" t="str">
            <v>-</v>
          </cell>
          <cell r="I398"/>
          <cell r="J398"/>
        </row>
        <row r="399">
          <cell r="A399" t="str">
            <v>ISS 4957</v>
          </cell>
          <cell r="B399" t="str">
            <v>ISS4957</v>
          </cell>
          <cell r="C399" t="str">
            <v>H Social Sciences Study Abroad</v>
          </cell>
          <cell r="D399" t="str">
            <v>1-4</v>
          </cell>
          <cell r="E399"/>
          <cell r="F399"/>
          <cell r="G399" t="str">
            <v>Soph standing</v>
          </cell>
          <cell r="H399" t="str">
            <v>-</v>
          </cell>
          <cell r="I399"/>
          <cell r="J399"/>
        </row>
        <row r="400">
          <cell r="A400" t="str">
            <v>JPN 1124</v>
          </cell>
          <cell r="B400" t="str">
            <v>JPN1124</v>
          </cell>
          <cell r="C400" t="str">
            <v>H Beginning Japanese Language and Culture I</v>
          </cell>
          <cell r="D400" t="str">
            <v>4</v>
          </cell>
          <cell r="E400" t="str">
            <v>-</v>
          </cell>
          <cell r="F400" t="str">
            <v>-</v>
          </cell>
          <cell r="G400" t="str">
            <v>-</v>
          </cell>
          <cell r="H400" t="str">
            <v>-</v>
          </cell>
          <cell r="I400" t="str">
            <v>-</v>
          </cell>
          <cell r="J400"/>
        </row>
        <row r="401">
          <cell r="A401" t="str">
            <v>JPN 1125</v>
          </cell>
          <cell r="B401" t="str">
            <v>JPN1125</v>
          </cell>
          <cell r="C401" t="str">
            <v>H Beginning Japanese Language and Culture II</v>
          </cell>
          <cell r="D401" t="str">
            <v>4</v>
          </cell>
          <cell r="E401" t="str">
            <v>-</v>
          </cell>
          <cell r="F401" t="str">
            <v>-</v>
          </cell>
          <cell r="G401" t="str">
            <v>JPN 1130 w/a grade of "C" or better</v>
          </cell>
          <cell r="H401" t="str">
            <v>-</v>
          </cell>
          <cell r="I401" t="str">
            <v>-</v>
          </cell>
          <cell r="J401"/>
        </row>
        <row r="402">
          <cell r="A402" t="str">
            <v>JPN 2224</v>
          </cell>
          <cell r="B402" t="str">
            <v>JPN2224</v>
          </cell>
          <cell r="C402" t="str">
            <v>H Intermediate Japanese Language and Culture I</v>
          </cell>
          <cell r="D402" t="str">
            <v>4</v>
          </cell>
          <cell r="E402" t="str">
            <v>-</v>
          </cell>
          <cell r="F402" t="str">
            <v>-</v>
          </cell>
          <cell r="G402" t="str">
            <v>JPN 1131 w/a grade of "C" or better</v>
          </cell>
          <cell r="H402" t="str">
            <v>-</v>
          </cell>
          <cell r="I402" t="str">
            <v>-</v>
          </cell>
          <cell r="J402"/>
        </row>
        <row r="403">
          <cell r="A403" t="str">
            <v>JPN 2225</v>
          </cell>
          <cell r="B403" t="str">
            <v>JPN2225</v>
          </cell>
          <cell r="C403" t="str">
            <v>H Intermediate Japanese Language and Culture II</v>
          </cell>
          <cell r="D403" t="str">
            <v>4</v>
          </cell>
          <cell r="E403" t="str">
            <v>-</v>
          </cell>
          <cell r="F403" t="str">
            <v>-</v>
          </cell>
          <cell r="G403" t="str">
            <v>JPN 2200 w/a grade of "C" or better</v>
          </cell>
          <cell r="H403" t="str">
            <v>-</v>
          </cell>
          <cell r="I403" t="str">
            <v>-</v>
          </cell>
          <cell r="J403"/>
        </row>
        <row r="404">
          <cell r="A404" t="str">
            <v>LAH 4930</v>
          </cell>
          <cell r="B404" t="str">
            <v>LAH4930</v>
          </cell>
          <cell r="C404" t="str">
            <v>H Special Topics in Latin American History</v>
          </cell>
          <cell r="D404">
            <v>3</v>
          </cell>
          <cell r="E404">
            <v>16</v>
          </cell>
          <cell r="F404"/>
          <cell r="G404"/>
          <cell r="H404" t="str">
            <v>-</v>
          </cell>
          <cell r="I404"/>
          <cell r="J404"/>
        </row>
        <row r="405">
          <cell r="A405" t="str">
            <v>LAS 3005</v>
          </cell>
          <cell r="B405" t="str">
            <v>LAS3005</v>
          </cell>
          <cell r="C405" t="str">
            <v>H Comparative Caribbean and Latin American Culture and Civilization</v>
          </cell>
          <cell r="D405" t="str">
            <v>3</v>
          </cell>
          <cell r="E405">
            <v>16</v>
          </cell>
          <cell r="F405"/>
          <cell r="G405" t="str">
            <v>ENC 1101, ENC 1102, ENC 1123 or Equivalent</v>
          </cell>
          <cell r="H405" t="str">
            <v>-</v>
          </cell>
          <cell r="I405" t="str">
            <v>WAC</v>
          </cell>
          <cell r="J405"/>
        </row>
        <row r="406">
          <cell r="A406" t="str">
            <v>LAS 4932</v>
          </cell>
          <cell r="B406" t="str">
            <v>LAS4932</v>
          </cell>
          <cell r="C406" t="str">
            <v>H Special Topics in Latin American Studies</v>
          </cell>
          <cell r="D406" t="str">
            <v>3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/>
        </row>
        <row r="407">
          <cell r="A407" t="str">
            <v>LAS 4970</v>
          </cell>
          <cell r="B407" t="str">
            <v>LAS4970</v>
          </cell>
          <cell r="C407" t="str">
            <v>RI: H Thesis in Latin American Studies</v>
          </cell>
          <cell r="D407" t="str">
            <v>1-10</v>
          </cell>
          <cell r="E407" t="str">
            <v>-</v>
          </cell>
          <cell r="F407" t="str">
            <v>-</v>
          </cell>
          <cell r="G407" t="str">
            <v>Sr. standing and Perm</v>
          </cell>
          <cell r="H407" t="str">
            <v>-</v>
          </cell>
          <cell r="I407" t="str">
            <v>WAC</v>
          </cell>
          <cell r="J407"/>
        </row>
        <row r="408">
          <cell r="A408" t="str">
            <v>LAT 1120</v>
          </cell>
          <cell r="B408" t="str">
            <v>LAT1120</v>
          </cell>
          <cell r="C408" t="str">
            <v>H Latin 1</v>
          </cell>
          <cell r="D408">
            <v>4</v>
          </cell>
          <cell r="E408">
            <v>16</v>
          </cell>
          <cell r="F408"/>
          <cell r="G408"/>
          <cell r="H408" t="str">
            <v>ForLang</v>
          </cell>
          <cell r="I408"/>
          <cell r="J408" t="str">
            <v>ForLang</v>
          </cell>
        </row>
        <row r="409">
          <cell r="A409" t="str">
            <v>LAT 1121</v>
          </cell>
          <cell r="B409" t="str">
            <v>LAT1121</v>
          </cell>
          <cell r="C409" t="str">
            <v>H Latin 2</v>
          </cell>
          <cell r="D409">
            <v>4</v>
          </cell>
          <cell r="E409">
            <v>16</v>
          </cell>
          <cell r="F409"/>
          <cell r="G409" t="str">
            <v xml:space="preserve"> LAT 1120 or equivalent</v>
          </cell>
          <cell r="H409" t="str">
            <v>ForLang</v>
          </cell>
          <cell r="I409"/>
          <cell r="J409" t="str">
            <v>ForLang</v>
          </cell>
        </row>
        <row r="410">
          <cell r="A410" t="str">
            <v>LIN 3010</v>
          </cell>
          <cell r="B410" t="str">
            <v>LIN3010</v>
          </cell>
          <cell r="C410" t="str">
            <v>H Introduction to Linguistics</v>
          </cell>
          <cell r="D410">
            <v>3</v>
          </cell>
          <cell r="E410"/>
          <cell r="F410"/>
          <cell r="G410"/>
          <cell r="H410" t="str">
            <v>-</v>
          </cell>
          <cell r="I410" t="str">
            <v>GR-w</v>
          </cell>
          <cell r="J410"/>
        </row>
        <row r="411">
          <cell r="A411" t="str">
            <v>LIN 4905</v>
          </cell>
          <cell r="B411" t="str">
            <v>LIN4905</v>
          </cell>
          <cell r="C411" t="str">
            <v>H Directed Independent Study in Linguistics</v>
          </cell>
          <cell r="D411" t="str">
            <v>1-3</v>
          </cell>
          <cell r="E411"/>
          <cell r="F411"/>
          <cell r="G411" t="str">
            <v>Perm</v>
          </cell>
          <cell r="H411" t="str">
            <v>-</v>
          </cell>
          <cell r="I411"/>
          <cell r="J411"/>
        </row>
        <row r="412">
          <cell r="A412" t="str">
            <v>LIN 4915</v>
          </cell>
          <cell r="B412" t="str">
            <v>LIN4915</v>
          </cell>
          <cell r="C412" t="str">
            <v>H DIR in Linguistics</v>
          </cell>
          <cell r="D412" t="str">
            <v>1-3</v>
          </cell>
          <cell r="E412"/>
          <cell r="F412"/>
          <cell r="G412"/>
          <cell r="H412"/>
          <cell r="I412"/>
          <cell r="J412"/>
        </row>
        <row r="413">
          <cell r="A413" t="str">
            <v>LIN 4916</v>
          </cell>
          <cell r="B413" t="str">
            <v>LIN4916</v>
          </cell>
          <cell r="C413" t="str">
            <v>H DIR in Linguistics</v>
          </cell>
          <cell r="D413" t="str">
            <v>1-3</v>
          </cell>
          <cell r="E413"/>
          <cell r="F413"/>
          <cell r="G413"/>
          <cell r="H413"/>
          <cell r="I413"/>
          <cell r="J413"/>
        </row>
        <row r="414">
          <cell r="A414" t="str">
            <v>LIN 4930</v>
          </cell>
          <cell r="B414" t="str">
            <v>LIN4930</v>
          </cell>
          <cell r="C414" t="str">
            <v>H Special Topics in Linguistics</v>
          </cell>
          <cell r="D414" t="str">
            <v>1-3</v>
          </cell>
          <cell r="E414">
            <v>16</v>
          </cell>
          <cell r="F414"/>
          <cell r="G414"/>
          <cell r="H414" t="str">
            <v>-</v>
          </cell>
          <cell r="I414"/>
          <cell r="J414"/>
        </row>
        <row r="415">
          <cell r="A415" t="str">
            <v>LIT 1051</v>
          </cell>
          <cell r="B415" t="str">
            <v>LIT1051</v>
          </cell>
          <cell r="C415" t="str">
            <v>H Comedy and the Devil</v>
          </cell>
          <cell r="D415" t="str">
            <v>3</v>
          </cell>
          <cell r="E415"/>
          <cell r="F415"/>
          <cell r="G415"/>
          <cell r="H415" t="str">
            <v>Lit</v>
          </cell>
          <cell r="I415" t="str">
            <v>WAC</v>
          </cell>
          <cell r="J415" t="str">
            <v>Hum-B</v>
          </cell>
        </row>
        <row r="416">
          <cell r="A416" t="str">
            <v>LIT 1933</v>
          </cell>
          <cell r="B416" t="str">
            <v>LIT1933</v>
          </cell>
          <cell r="C416" t="str">
            <v>H Freshman Seminar in Literature</v>
          </cell>
          <cell r="D416">
            <v>3</v>
          </cell>
          <cell r="E416">
            <v>16</v>
          </cell>
          <cell r="F416"/>
          <cell r="G416"/>
          <cell r="H416" t="str">
            <v>Lit (variable titles)</v>
          </cell>
          <cell r="I416" t="str">
            <v>WAC</v>
          </cell>
          <cell r="J416" t="str">
            <v>Hum-B</v>
          </cell>
        </row>
        <row r="417">
          <cell r="A417" t="str">
            <v>LIT 2000</v>
          </cell>
          <cell r="B417" t="str">
            <v>LIT2000</v>
          </cell>
          <cell r="C417" t="str">
            <v>H Introduction to Literature</v>
          </cell>
          <cell r="D417" t="str">
            <v>3</v>
          </cell>
          <cell r="E417"/>
          <cell r="F417"/>
          <cell r="G417"/>
          <cell r="H417" t="str">
            <v>Lit</v>
          </cell>
          <cell r="I417" t="str">
            <v>WAC</v>
          </cell>
          <cell r="J417" t="str">
            <v>Hum-A</v>
          </cell>
        </row>
        <row r="418">
          <cell r="A418" t="str">
            <v>LIT 2010</v>
          </cell>
          <cell r="B418" t="str">
            <v>LIT2010</v>
          </cell>
          <cell r="C418" t="str">
            <v>H Interpretation of Fiction</v>
          </cell>
          <cell r="D418">
            <v>3</v>
          </cell>
          <cell r="E418">
            <v>16</v>
          </cell>
          <cell r="F418"/>
          <cell r="G418"/>
          <cell r="H418" t="str">
            <v>Lit</v>
          </cell>
          <cell r="I418" t="str">
            <v>WAC</v>
          </cell>
          <cell r="J418" t="str">
            <v>Hum-B</v>
          </cell>
        </row>
        <row r="419">
          <cell r="A419" t="str">
            <v>LIT 2030</v>
          </cell>
          <cell r="B419" t="str">
            <v>LIT2030</v>
          </cell>
          <cell r="C419" t="str">
            <v>H Interpretation of Poetry</v>
          </cell>
          <cell r="D419">
            <v>3</v>
          </cell>
          <cell r="E419">
            <v>16</v>
          </cell>
          <cell r="F419"/>
          <cell r="G419"/>
          <cell r="H419" t="str">
            <v>Lit</v>
          </cell>
          <cell r="I419" t="str">
            <v>WAC</v>
          </cell>
          <cell r="J419" t="str">
            <v>Hum-B</v>
          </cell>
        </row>
        <row r="420">
          <cell r="A420" t="str">
            <v>LIT 2040</v>
          </cell>
          <cell r="B420" t="str">
            <v>LIT2040</v>
          </cell>
          <cell r="C420" t="str">
            <v>H Interpretation of Drama</v>
          </cell>
          <cell r="D420">
            <v>3</v>
          </cell>
          <cell r="E420">
            <v>16</v>
          </cell>
          <cell r="F420"/>
          <cell r="G420"/>
          <cell r="H420" t="str">
            <v>Lit</v>
          </cell>
          <cell r="I420" t="str">
            <v>WAC</v>
          </cell>
          <cell r="J420" t="str">
            <v>Hum-B</v>
          </cell>
        </row>
        <row r="421">
          <cell r="A421" t="str">
            <v>LIT 2118</v>
          </cell>
          <cell r="B421" t="str">
            <v>LIT2118</v>
          </cell>
          <cell r="C421" t="str">
            <v>H World Literature I</v>
          </cell>
          <cell r="D421" t="str">
            <v>3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 xml:space="preserve">Lit </v>
          </cell>
          <cell r="I421" t="str">
            <v>-</v>
          </cell>
          <cell r="J421"/>
        </row>
        <row r="422">
          <cell r="A422" t="str">
            <v>LIT 2128</v>
          </cell>
          <cell r="B422" t="str">
            <v>LIT2128</v>
          </cell>
          <cell r="C422" t="str">
            <v>H World Literature II</v>
          </cell>
          <cell r="D422" t="str">
            <v>3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Lit</v>
          </cell>
          <cell r="I422" t="str">
            <v>-</v>
          </cell>
          <cell r="J422"/>
        </row>
        <row r="423">
          <cell r="A423" t="str">
            <v>LIT 3133</v>
          </cell>
          <cell r="B423" t="str">
            <v>LIT3133</v>
          </cell>
          <cell r="C423" t="str">
            <v>H Medievel Cultures</v>
          </cell>
          <cell r="D423" t="str">
            <v>3</v>
          </cell>
          <cell r="E423"/>
          <cell r="F423"/>
          <cell r="G423"/>
          <cell r="H423" t="str">
            <v>-</v>
          </cell>
          <cell r="I423"/>
          <cell r="J423"/>
        </row>
        <row r="424">
          <cell r="A424" t="str">
            <v>LIT 3213</v>
          </cell>
          <cell r="B424" t="str">
            <v>LIT3213</v>
          </cell>
          <cell r="C424" t="str">
            <v>H Literary Theory</v>
          </cell>
          <cell r="D424">
            <v>3</v>
          </cell>
          <cell r="E424"/>
          <cell r="F424"/>
          <cell r="G424"/>
          <cell r="H424" t="str">
            <v>-</v>
          </cell>
          <cell r="I424"/>
          <cell r="J424"/>
        </row>
        <row r="425">
          <cell r="A425" t="str">
            <v>LIT 3306</v>
          </cell>
          <cell r="B425" t="str">
            <v>LIT3306</v>
          </cell>
          <cell r="C425" t="str">
            <v>H Travel Literature</v>
          </cell>
          <cell r="D425" t="str">
            <v>3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/>
        </row>
        <row r="426">
          <cell r="A426" t="str">
            <v>LIT 3361</v>
          </cell>
          <cell r="B426" t="str">
            <v>LIT3361</v>
          </cell>
          <cell r="C426" t="str">
            <v>H Postmodern Literature</v>
          </cell>
          <cell r="D426">
            <v>3</v>
          </cell>
          <cell r="E426">
            <v>16</v>
          </cell>
          <cell r="F426"/>
          <cell r="G426"/>
          <cell r="H426" t="str">
            <v>-</v>
          </cell>
          <cell r="I426"/>
          <cell r="J426"/>
        </row>
        <row r="427">
          <cell r="A427" t="str">
            <v>LIT 3432</v>
          </cell>
          <cell r="B427" t="str">
            <v>LIT3432</v>
          </cell>
          <cell r="C427" t="str">
            <v>H Science, Alchemy, and Magic in Early Modern England</v>
          </cell>
          <cell r="D427" t="str">
            <v>3</v>
          </cell>
          <cell r="E427"/>
          <cell r="F427"/>
          <cell r="G427"/>
          <cell r="H427"/>
          <cell r="I427"/>
          <cell r="J427"/>
        </row>
        <row r="428">
          <cell r="A428" t="str">
            <v>LIT 3925</v>
          </cell>
          <cell r="B428" t="str">
            <v>LIT3925</v>
          </cell>
          <cell r="C428" t="str">
            <v xml:space="preserve">H Workshop in Dramatic Literature </v>
          </cell>
          <cell r="D428">
            <v>1</v>
          </cell>
          <cell r="E428">
            <v>16</v>
          </cell>
          <cell r="F428"/>
          <cell r="G428"/>
          <cell r="H428" t="str">
            <v>-</v>
          </cell>
          <cell r="I428"/>
          <cell r="J428"/>
        </row>
        <row r="429">
          <cell r="A429" t="str">
            <v>LIT 4243</v>
          </cell>
          <cell r="B429" t="str">
            <v>LIT4243</v>
          </cell>
          <cell r="C429" t="str">
            <v>H Milton and the English Revolution</v>
          </cell>
          <cell r="D429">
            <v>3</v>
          </cell>
          <cell r="E429">
            <v>16</v>
          </cell>
          <cell r="F429"/>
          <cell r="G429"/>
          <cell r="H429" t="str">
            <v>-</v>
          </cell>
          <cell r="I429"/>
          <cell r="J429"/>
        </row>
        <row r="430">
          <cell r="A430" t="str">
            <v>LIT 4383</v>
          </cell>
          <cell r="B430" t="str">
            <v>LIT4383</v>
          </cell>
          <cell r="C430" t="str">
            <v>H Women in Literature: American Women's Poetry</v>
          </cell>
          <cell r="D430" t="str">
            <v>3</v>
          </cell>
          <cell r="E430"/>
          <cell r="F430"/>
          <cell r="G430"/>
          <cell r="H430"/>
          <cell r="I430" t="str">
            <v>WAC</v>
          </cell>
          <cell r="J430"/>
        </row>
        <row r="431">
          <cell r="A431" t="str">
            <v>LIT 4434</v>
          </cell>
          <cell r="B431" t="str">
            <v>LIT4434</v>
          </cell>
          <cell r="C431" t="str">
            <v>H Literature and the Environment</v>
          </cell>
          <cell r="D431" t="str">
            <v>3</v>
          </cell>
          <cell r="E431"/>
          <cell r="F431"/>
          <cell r="G431"/>
          <cell r="H431"/>
          <cell r="I431"/>
          <cell r="J431" t="str">
            <v>GC-A</v>
          </cell>
        </row>
        <row r="432">
          <cell r="A432" t="str">
            <v>LIT 4930</v>
          </cell>
          <cell r="B432" t="str">
            <v>LIT4930</v>
          </cell>
          <cell r="C432" t="str">
            <v>H Special Topics in Comparative Literature</v>
          </cell>
          <cell r="D432">
            <v>3</v>
          </cell>
          <cell r="E432">
            <v>16</v>
          </cell>
          <cell r="F432"/>
          <cell r="G432"/>
          <cell r="H432" t="str">
            <v>-</v>
          </cell>
          <cell r="I432"/>
          <cell r="J432"/>
        </row>
        <row r="433">
          <cell r="A433" t="str">
            <v>LIT 4970</v>
          </cell>
          <cell r="B433" t="str">
            <v>LIT4970</v>
          </cell>
          <cell r="C433" t="str">
            <v>RI: H Thesis in Literature</v>
          </cell>
          <cell r="D433" t="str">
            <v>1-6</v>
          </cell>
          <cell r="E433"/>
          <cell r="F433" t="str">
            <v>HUM 4932</v>
          </cell>
          <cell r="G433"/>
          <cell r="H433" t="str">
            <v>-</v>
          </cell>
          <cell r="I433" t="str">
            <v>WAC</v>
          </cell>
          <cell r="J433"/>
        </row>
        <row r="434">
          <cell r="A434" t="str">
            <v>LNW 2560</v>
          </cell>
          <cell r="B434" t="str">
            <v>LNW2560</v>
          </cell>
          <cell r="C434" t="str">
            <v>H Readings in Latin Literature</v>
          </cell>
          <cell r="D434">
            <v>4</v>
          </cell>
          <cell r="E434">
            <v>16</v>
          </cell>
          <cell r="F434"/>
          <cell r="G434" t="str">
            <v>LAT 1120 and LAT 1121, or equivalent</v>
          </cell>
          <cell r="H434" t="str">
            <v>ForLang &amp; CIV</v>
          </cell>
          <cell r="I434"/>
          <cell r="J434" t="str">
            <v>ForLang, Hum-B</v>
          </cell>
        </row>
        <row r="435">
          <cell r="A435" t="str">
            <v>LNW 3503</v>
          </cell>
          <cell r="B435" t="str">
            <v>LNW3503</v>
          </cell>
          <cell r="C435" t="str">
            <v>H Readings in Latin Philosophy</v>
          </cell>
          <cell r="D435" t="str">
            <v>4</v>
          </cell>
          <cell r="E435">
            <v>16</v>
          </cell>
          <cell r="F435"/>
          <cell r="G435"/>
          <cell r="H435" t="str">
            <v>ForLang</v>
          </cell>
          <cell r="I435"/>
          <cell r="J435" t="str">
            <v>ForLang</v>
          </cell>
        </row>
        <row r="436">
          <cell r="A436" t="str">
            <v>MAA 4200</v>
          </cell>
          <cell r="B436" t="str">
            <v>MAA4200</v>
          </cell>
          <cell r="C436" t="str">
            <v>H Modern Analysis</v>
          </cell>
          <cell r="D436">
            <v>3</v>
          </cell>
          <cell r="E436">
            <v>16</v>
          </cell>
          <cell r="F436"/>
          <cell r="G436" t="str">
            <v>MAC 2313</v>
          </cell>
          <cell r="H436" t="str">
            <v>-</v>
          </cell>
          <cell r="I436"/>
          <cell r="J436"/>
        </row>
        <row r="437">
          <cell r="A437" t="str">
            <v>MAA 4202</v>
          </cell>
          <cell r="B437" t="str">
            <v>MAA4202</v>
          </cell>
          <cell r="C437" t="str">
            <v>H Modern Analysis II</v>
          </cell>
          <cell r="D437" t="str">
            <v>3</v>
          </cell>
          <cell r="E437"/>
          <cell r="F437"/>
          <cell r="G437" t="str">
            <v>MAA 4200</v>
          </cell>
          <cell r="H437"/>
          <cell r="I437"/>
          <cell r="J437"/>
        </row>
        <row r="438">
          <cell r="A438" t="str">
            <v>MAA 4402</v>
          </cell>
          <cell r="B438" t="str">
            <v>MAA4402</v>
          </cell>
          <cell r="C438" t="str">
            <v>H Introductory Complex Analysis</v>
          </cell>
          <cell r="D438">
            <v>3</v>
          </cell>
          <cell r="E438">
            <v>16</v>
          </cell>
          <cell r="F438"/>
          <cell r="G438" t="str">
            <v>MAC 2313</v>
          </cell>
          <cell r="H438" t="str">
            <v>-</v>
          </cell>
          <cell r="I438"/>
          <cell r="J438"/>
        </row>
        <row r="439">
          <cell r="A439" t="str">
            <v>MAC 1147</v>
          </cell>
          <cell r="B439" t="str">
            <v>MAC1147</v>
          </cell>
          <cell r="C439" t="str">
            <v>H Precalculus Algebra and Trigonometry</v>
          </cell>
          <cell r="D439" t="str">
            <v>4-5</v>
          </cell>
          <cell r="E439">
            <v>30</v>
          </cell>
          <cell r="F439"/>
          <cell r="G439"/>
          <cell r="H439" t="str">
            <v>Math</v>
          </cell>
          <cell r="I439" t="str">
            <v>GR-m</v>
          </cell>
          <cell r="J439" t="str">
            <v>Math-A</v>
          </cell>
        </row>
        <row r="440">
          <cell r="A440" t="str">
            <v>MAC 2311</v>
          </cell>
          <cell r="B440" t="str">
            <v>MAC2311</v>
          </cell>
          <cell r="C440" t="str">
            <v>H Calculus - Analytic Geometry I</v>
          </cell>
          <cell r="D440">
            <v>4</v>
          </cell>
          <cell r="E440">
            <v>30</v>
          </cell>
          <cell r="F440"/>
          <cell r="G440" t="str">
            <v>MAC 1147, Placement</v>
          </cell>
          <cell r="H440" t="str">
            <v>Math</v>
          </cell>
          <cell r="I440" t="str">
            <v>GR-m</v>
          </cell>
          <cell r="J440" t="str">
            <v>Math-A</v>
          </cell>
        </row>
        <row r="441">
          <cell r="A441" t="str">
            <v>MAC 2312</v>
          </cell>
          <cell r="B441" t="str">
            <v>MAC2312</v>
          </cell>
          <cell r="C441" t="str">
            <v xml:space="preserve">H Calculus - Analytic Geometry II    </v>
          </cell>
          <cell r="D441">
            <v>4</v>
          </cell>
          <cell r="E441">
            <v>30</v>
          </cell>
          <cell r="F441"/>
          <cell r="G441" t="str">
            <v>MAC 2311</v>
          </cell>
          <cell r="H441" t="str">
            <v>Math</v>
          </cell>
          <cell r="I441" t="str">
            <v>GR-m</v>
          </cell>
          <cell r="J441" t="str">
            <v>Math-B</v>
          </cell>
        </row>
        <row r="442">
          <cell r="A442" t="str">
            <v>MAC 2313</v>
          </cell>
          <cell r="B442" t="str">
            <v>MAC2313</v>
          </cell>
          <cell r="C442" t="str">
            <v>H Calculus - Analytic Geometry III</v>
          </cell>
          <cell r="D442">
            <v>4</v>
          </cell>
          <cell r="E442">
            <v>24</v>
          </cell>
          <cell r="F442"/>
          <cell r="G442" t="str">
            <v>MAC 2312</v>
          </cell>
          <cell r="H442" t="str">
            <v>Math</v>
          </cell>
          <cell r="I442" t="str">
            <v>GR-m</v>
          </cell>
          <cell r="J442" t="str">
            <v>Math-B</v>
          </cell>
        </row>
        <row r="443">
          <cell r="A443" t="str">
            <v>MAD 2104</v>
          </cell>
          <cell r="B443" t="str">
            <v>MAD2104</v>
          </cell>
          <cell r="C443" t="str">
            <v>H Discrete Mathematics</v>
          </cell>
          <cell r="D443">
            <v>3</v>
          </cell>
          <cell r="E443">
            <v>24</v>
          </cell>
          <cell r="F443"/>
          <cell r="G443" t="str">
            <v>College algebra or Perm</v>
          </cell>
          <cell r="H443" t="str">
            <v>Math</v>
          </cell>
          <cell r="I443" t="str">
            <v>GR-m</v>
          </cell>
          <cell r="J443" t="str">
            <v>Math-B</v>
          </cell>
        </row>
        <row r="444">
          <cell r="A444" t="str">
            <v>MAD 4301</v>
          </cell>
          <cell r="B444" t="str">
            <v>MAD4301</v>
          </cell>
          <cell r="C444" t="str">
            <v>H Graph Theory</v>
          </cell>
          <cell r="D444" t="str">
            <v>3</v>
          </cell>
          <cell r="E444"/>
          <cell r="F444"/>
          <cell r="G444"/>
          <cell r="H444"/>
          <cell r="I444"/>
          <cell r="J444"/>
        </row>
        <row r="445">
          <cell r="A445" t="str">
            <v>MAP 2302</v>
          </cell>
          <cell r="B445" t="str">
            <v>MAP2302</v>
          </cell>
          <cell r="C445" t="str">
            <v>H Differential Equations</v>
          </cell>
          <cell r="D445">
            <v>3</v>
          </cell>
          <cell r="E445">
            <v>24</v>
          </cell>
          <cell r="F445"/>
          <cell r="G445" t="str">
            <v>MAC 2311 and MAC 2312</v>
          </cell>
          <cell r="H445"/>
          <cell r="I445" t="str">
            <v>GR-m</v>
          </cell>
          <cell r="J445"/>
        </row>
        <row r="446">
          <cell r="A446" t="str">
            <v>MAS 2103</v>
          </cell>
          <cell r="B446" t="str">
            <v>MAS2103</v>
          </cell>
          <cell r="C446" t="str">
            <v>H Matrix Theory</v>
          </cell>
          <cell r="D446">
            <v>3</v>
          </cell>
          <cell r="E446">
            <v>24</v>
          </cell>
          <cell r="F446"/>
          <cell r="G446" t="str">
            <v>MAC 2311 or placement</v>
          </cell>
          <cell r="H446" t="str">
            <v>Math</v>
          </cell>
          <cell r="I446" t="str">
            <v>GR-m</v>
          </cell>
          <cell r="J446" t="str">
            <v>Math-B</v>
          </cell>
        </row>
        <row r="447">
          <cell r="A447" t="str">
            <v>MAS 3203</v>
          </cell>
          <cell r="B447" t="str">
            <v>MAS3203</v>
          </cell>
          <cell r="C447" t="str">
            <v>H Introduction to Number Theory</v>
          </cell>
          <cell r="D447">
            <v>3</v>
          </cell>
          <cell r="E447"/>
          <cell r="F447"/>
          <cell r="G447" t="str">
            <v>MAC 2312</v>
          </cell>
          <cell r="H447"/>
          <cell r="I447"/>
          <cell r="J447"/>
        </row>
        <row r="448">
          <cell r="A448" t="str">
            <v>MAS 4301</v>
          </cell>
          <cell r="B448" t="str">
            <v>MAS4301</v>
          </cell>
          <cell r="C448" t="str">
            <v>H Modern Algebra</v>
          </cell>
          <cell r="D448">
            <v>3</v>
          </cell>
          <cell r="E448">
            <v>16</v>
          </cell>
          <cell r="F448"/>
          <cell r="G448" t="str">
            <v xml:space="preserve">MAS 2103 </v>
          </cell>
          <cell r="H448"/>
          <cell r="I448"/>
          <cell r="J448"/>
        </row>
        <row r="449">
          <cell r="A449" t="str">
            <v>MAS 4302</v>
          </cell>
          <cell r="B449" t="str">
            <v>MAS4302</v>
          </cell>
          <cell r="C449" t="str">
            <v>H Modern Algebra 2</v>
          </cell>
          <cell r="D449" t="str">
            <v>3</v>
          </cell>
          <cell r="E449"/>
          <cell r="F449"/>
          <cell r="G449" t="str">
            <v>MAS 4301</v>
          </cell>
          <cell r="H449"/>
          <cell r="I449"/>
          <cell r="J449"/>
        </row>
        <row r="450">
          <cell r="A450" t="str">
            <v>MAT 1932</v>
          </cell>
          <cell r="B450" t="str">
            <v>MAT1932</v>
          </cell>
          <cell r="C450" t="str">
            <v>H Topics in Mathematics</v>
          </cell>
          <cell r="D450">
            <v>3</v>
          </cell>
          <cell r="E450">
            <v>30</v>
          </cell>
          <cell r="F450"/>
          <cell r="G450" t="str">
            <v>Intermediate algebra or equivalent</v>
          </cell>
          <cell r="H450" t="str">
            <v>Math for approved topics only-see "Notes"</v>
          </cell>
          <cell r="I450" t="str">
            <v>GR-m</v>
          </cell>
          <cell r="J450" t="str">
            <v>Math-B</v>
          </cell>
        </row>
        <row r="451">
          <cell r="A451" t="str">
            <v>MAT 1933</v>
          </cell>
          <cell r="B451" t="str">
            <v>MAT1933</v>
          </cell>
          <cell r="C451" t="str">
            <v>H Freshman Seminar in Mathematics</v>
          </cell>
          <cell r="D451">
            <v>3</v>
          </cell>
          <cell r="E451">
            <v>16</v>
          </cell>
          <cell r="F451"/>
          <cell r="G451"/>
          <cell r="H451" t="str">
            <v>-</v>
          </cell>
          <cell r="I451" t="str">
            <v>GR-w</v>
          </cell>
          <cell r="J451"/>
        </row>
        <row r="452">
          <cell r="A452" t="str">
            <v>MAT 4906</v>
          </cell>
          <cell r="B452" t="str">
            <v>MAT4906</v>
          </cell>
          <cell r="C452" t="str">
            <v xml:space="preserve">H Directed Independent Study </v>
          </cell>
          <cell r="D452" t="str">
            <v>1-4</v>
          </cell>
          <cell r="E452"/>
          <cell r="F452"/>
          <cell r="G452" t="str">
            <v>Perm</v>
          </cell>
          <cell r="H452" t="str">
            <v>-</v>
          </cell>
          <cell r="I452"/>
          <cell r="J452"/>
        </row>
        <row r="453">
          <cell r="A453" t="str">
            <v>MAT 4915</v>
          </cell>
          <cell r="B453" t="str">
            <v>MAT4915</v>
          </cell>
          <cell r="C453" t="str">
            <v>H DIR in Math</v>
          </cell>
          <cell r="D453" t="str">
            <v>1-3</v>
          </cell>
          <cell r="E453"/>
          <cell r="F453"/>
          <cell r="G453"/>
          <cell r="H453"/>
          <cell r="I453"/>
          <cell r="J453"/>
        </row>
        <row r="454">
          <cell r="A454" t="str">
            <v>MAT 4916</v>
          </cell>
          <cell r="B454" t="str">
            <v>MAT4916</v>
          </cell>
          <cell r="C454" t="str">
            <v>H DIR in Math</v>
          </cell>
          <cell r="D454" t="str">
            <v>1-3</v>
          </cell>
          <cell r="E454"/>
          <cell r="F454"/>
          <cell r="G454"/>
          <cell r="H454"/>
          <cell r="I454"/>
          <cell r="J454"/>
        </row>
        <row r="455">
          <cell r="A455" t="str">
            <v>MAT 4930</v>
          </cell>
          <cell r="B455" t="str">
            <v>MAT4930</v>
          </cell>
          <cell r="C455" t="str">
            <v>H Special Topics in Mathematics</v>
          </cell>
          <cell r="D455" t="str">
            <v>1-4</v>
          </cell>
          <cell r="E455">
            <v>16</v>
          </cell>
          <cell r="F455"/>
          <cell r="G455"/>
          <cell r="H455" t="str">
            <v>-</v>
          </cell>
          <cell r="I455"/>
          <cell r="J455"/>
        </row>
        <row r="456">
          <cell r="A456" t="str">
            <v>MAT 4971</v>
          </cell>
          <cell r="B456" t="str">
            <v>MAT4971</v>
          </cell>
          <cell r="C456" t="str">
            <v>RI: H Thesis in Mathematics</v>
          </cell>
          <cell r="D456" t="str">
            <v>1-6</v>
          </cell>
          <cell r="E456"/>
          <cell r="F456"/>
          <cell r="G456" t="str">
            <v>Sr standing and Perm</v>
          </cell>
          <cell r="H456" t="str">
            <v>-</v>
          </cell>
          <cell r="I456" t="str">
            <v>WAC</v>
          </cell>
          <cell r="J456"/>
        </row>
        <row r="457">
          <cell r="A457" t="str">
            <v>MCB 3020</v>
          </cell>
          <cell r="B457" t="str">
            <v>MCB3020</v>
          </cell>
          <cell r="C457" t="str">
            <v>H General Microbiology</v>
          </cell>
          <cell r="D457">
            <v>3</v>
          </cell>
          <cell r="E457">
            <v>16</v>
          </cell>
          <cell r="F457" t="str">
            <v>CHM 2046, CHM 2046L, MCB 3023L</v>
          </cell>
          <cell r="G457" t="str">
            <v>8 credits in general biology, 4 credits in general chemistry</v>
          </cell>
          <cell r="H457" t="str">
            <v>-</v>
          </cell>
          <cell r="I457"/>
          <cell r="J457"/>
        </row>
        <row r="458">
          <cell r="A458" t="str">
            <v>MCB 3020L</v>
          </cell>
          <cell r="B458" t="str">
            <v>MCB3020L</v>
          </cell>
          <cell r="C458" t="str">
            <v>H General Microbiology Lab</v>
          </cell>
          <cell r="D458">
            <v>1</v>
          </cell>
          <cell r="E458">
            <v>16</v>
          </cell>
          <cell r="F458" t="str">
            <v>MCB 3023</v>
          </cell>
          <cell r="G458"/>
          <cell r="H458" t="str">
            <v>-</v>
          </cell>
          <cell r="I458"/>
          <cell r="J458"/>
        </row>
        <row r="459">
          <cell r="A459" t="str">
            <v>MGF 1107</v>
          </cell>
          <cell r="B459" t="str">
            <v>MGF1107</v>
          </cell>
          <cell r="C459" t="str">
            <v>H Mathematics for Liberal Arts</v>
          </cell>
          <cell r="D459">
            <v>3</v>
          </cell>
          <cell r="E459">
            <v>30</v>
          </cell>
          <cell r="F459"/>
          <cell r="G459" t="str">
            <v>Intermediate algebra or equivalent</v>
          </cell>
          <cell r="H459" t="str">
            <v>Math</v>
          </cell>
          <cell r="I459" t="str">
            <v>GR-m</v>
          </cell>
          <cell r="J459" t="str">
            <v>Math-A</v>
          </cell>
        </row>
        <row r="460">
          <cell r="A460" t="str">
            <v>MTG 4302</v>
          </cell>
          <cell r="B460" t="str">
            <v>MTG4302</v>
          </cell>
          <cell r="C460" t="str">
            <v>H General Topology</v>
          </cell>
          <cell r="D460">
            <v>3</v>
          </cell>
          <cell r="E460" t="str">
            <v>-</v>
          </cell>
          <cell r="F460" t="str">
            <v>-</v>
          </cell>
          <cell r="G460" t="str">
            <v>MAS 4301 (may be taken concurrently)</v>
          </cell>
          <cell r="H460" t="str">
            <v>-</v>
          </cell>
          <cell r="I460" t="str">
            <v>-</v>
          </cell>
          <cell r="J460"/>
        </row>
        <row r="461">
          <cell r="A461" t="str">
            <v>MUN 1392</v>
          </cell>
          <cell r="B461" t="str">
            <v>MUN1392</v>
          </cell>
          <cell r="C461" t="str">
            <v>H Chorus</v>
          </cell>
          <cell r="D461">
            <v>1</v>
          </cell>
          <cell r="E461" t="str">
            <v>-</v>
          </cell>
          <cell r="F461" t="str">
            <v>-</v>
          </cell>
          <cell r="G461" t="str">
            <v>Perm</v>
          </cell>
          <cell r="H461" t="str">
            <v>-</v>
          </cell>
          <cell r="I461" t="str">
            <v>-</v>
          </cell>
          <cell r="J461"/>
        </row>
        <row r="462">
          <cell r="A462" t="str">
            <v>MUS 1933</v>
          </cell>
          <cell r="B462" t="str">
            <v>MUS1933</v>
          </cell>
          <cell r="C462" t="str">
            <v>H Freshman Seminar in Music</v>
          </cell>
          <cell r="D462">
            <v>3</v>
          </cell>
          <cell r="E462" t="str">
            <v>-</v>
          </cell>
          <cell r="F462" t="str">
            <v>-</v>
          </cell>
          <cell r="G462" t="str">
            <v>-</v>
          </cell>
          <cell r="H462" t="str">
            <v>ART for approved topics only-see "Notes"</v>
          </cell>
          <cell r="I462" t="str">
            <v>-</v>
          </cell>
          <cell r="J462"/>
        </row>
        <row r="463">
          <cell r="A463" t="str">
            <v>MUS 1933</v>
          </cell>
          <cell r="B463" t="str">
            <v>MUS1933</v>
          </cell>
          <cell r="C463" t="str">
            <v xml:space="preserve">H Music and Gender </v>
          </cell>
          <cell r="D463" t="str">
            <v>3</v>
          </cell>
          <cell r="E463"/>
          <cell r="F463"/>
          <cell r="G463"/>
          <cell r="H463" t="str">
            <v>ART</v>
          </cell>
          <cell r="I463"/>
          <cell r="J463"/>
        </row>
        <row r="464">
          <cell r="A464" t="str">
            <v>MUL 2010</v>
          </cell>
          <cell r="B464" t="str">
            <v>MUL2010</v>
          </cell>
          <cell r="C464" t="str">
            <v>H Music Appreciation</v>
          </cell>
          <cell r="D464" t="str">
            <v>3</v>
          </cell>
          <cell r="E464"/>
          <cell r="F464"/>
          <cell r="G464"/>
          <cell r="H464"/>
          <cell r="I464"/>
          <cell r="J464" t="str">
            <v>Hum-A</v>
          </cell>
        </row>
        <row r="465">
          <cell r="A465" t="str">
            <v>MUS 2670</v>
          </cell>
          <cell r="B465" t="str">
            <v>MUS2670</v>
          </cell>
          <cell r="C465" t="str">
            <v>H Music and Society</v>
          </cell>
          <cell r="D465">
            <v>3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ART</v>
          </cell>
          <cell r="I465" t="str">
            <v>-</v>
          </cell>
          <cell r="J465" t="str">
            <v>Hum-B</v>
          </cell>
        </row>
        <row r="466">
          <cell r="A466" t="str">
            <v>OCB 2000</v>
          </cell>
          <cell r="B466" t="str">
            <v>OCB2000</v>
          </cell>
          <cell r="C466" t="str">
            <v>H Survey of Marine Biology</v>
          </cell>
          <cell r="D466">
            <v>3</v>
          </cell>
          <cell r="E466"/>
          <cell r="F466"/>
          <cell r="G466"/>
          <cell r="H466" t="str">
            <v>-</v>
          </cell>
          <cell r="I466"/>
          <cell r="J466"/>
        </row>
        <row r="467">
          <cell r="A467" t="str">
            <v>OCB 3012</v>
          </cell>
          <cell r="B467" t="str">
            <v>OCB3012</v>
          </cell>
          <cell r="C467" t="str">
            <v>H Marine Biology and Oceanography</v>
          </cell>
          <cell r="D467" t="str">
            <v>3</v>
          </cell>
          <cell r="E467" t="str">
            <v>-</v>
          </cell>
          <cell r="F467" t="str">
            <v>OCB 3012L</v>
          </cell>
          <cell r="G467" t="str">
            <v>BSC 1010 and 1011 or Perm</v>
          </cell>
          <cell r="H467" t="str">
            <v>-</v>
          </cell>
          <cell r="I467" t="str">
            <v>-</v>
          </cell>
          <cell r="J467"/>
        </row>
        <row r="468">
          <cell r="A468" t="str">
            <v>OCB 3012L</v>
          </cell>
          <cell r="B468" t="str">
            <v>OCB3012L</v>
          </cell>
          <cell r="C468" t="str">
            <v>H Marine Biology and Oceanography Lab</v>
          </cell>
          <cell r="D468" t="str">
            <v>1</v>
          </cell>
          <cell r="E468" t="str">
            <v>-</v>
          </cell>
          <cell r="F468" t="str">
            <v>OCB 3012</v>
          </cell>
          <cell r="G468" t="str">
            <v>-</v>
          </cell>
          <cell r="H468" t="str">
            <v>-</v>
          </cell>
          <cell r="I468" t="str">
            <v>-</v>
          </cell>
          <cell r="J468"/>
        </row>
        <row r="469">
          <cell r="A469" t="str">
            <v>OCE 2001</v>
          </cell>
          <cell r="B469" t="str">
            <v>OCE2001</v>
          </cell>
          <cell r="C469" t="str">
            <v>H Introduction to Oceanography</v>
          </cell>
          <cell r="D469">
            <v>3</v>
          </cell>
          <cell r="E469"/>
          <cell r="F469"/>
          <cell r="G469"/>
          <cell r="H469" t="str">
            <v>EnvSci &amp; NatSci-</v>
          </cell>
          <cell r="I469"/>
          <cell r="J469" t="str">
            <v>NS, GC-A</v>
          </cell>
        </row>
        <row r="470">
          <cell r="A470" t="str">
            <v>PCB 3063</v>
          </cell>
          <cell r="B470" t="str">
            <v>PCB3063</v>
          </cell>
          <cell r="C470" t="str">
            <v>H Genetics</v>
          </cell>
          <cell r="D470">
            <v>4</v>
          </cell>
          <cell r="E470">
            <v>24</v>
          </cell>
          <cell r="F470"/>
          <cell r="G470" t="str">
            <v>BSC 1010/L, BSC 1011/L, CHM 2045/L, CHM 2046/L</v>
          </cell>
          <cell r="H470" t="str">
            <v>-</v>
          </cell>
          <cell r="I470"/>
          <cell r="J470"/>
        </row>
        <row r="471">
          <cell r="A471" t="str">
            <v>PCB 3351</v>
          </cell>
          <cell r="B471" t="str">
            <v>PCB3351</v>
          </cell>
          <cell r="C471" t="str">
            <v>H Tropical Rainforest</v>
          </cell>
          <cell r="D471">
            <v>3</v>
          </cell>
          <cell r="E471"/>
          <cell r="F471"/>
          <cell r="G471" t="str">
            <v xml:space="preserve">BSC 1011 or Perm </v>
          </cell>
          <cell r="H471" t="str">
            <v>-</v>
          </cell>
          <cell r="I471"/>
          <cell r="J471"/>
        </row>
        <row r="472">
          <cell r="A472" t="str">
            <v>PCB 3351L</v>
          </cell>
          <cell r="B472" t="str">
            <v>PCB3351L</v>
          </cell>
          <cell r="C472" t="str">
            <v>H Tropical Rainforest Field Lab</v>
          </cell>
          <cell r="D472">
            <v>3</v>
          </cell>
          <cell r="E472"/>
          <cell r="F472"/>
          <cell r="G472" t="str">
            <v>PCB 3351 or Perm</v>
          </cell>
          <cell r="H472" t="str">
            <v>-</v>
          </cell>
          <cell r="I472"/>
          <cell r="J472"/>
        </row>
        <row r="473">
          <cell r="A473" t="str">
            <v>PCB 3352</v>
          </cell>
          <cell r="B473" t="str">
            <v>PCB3352</v>
          </cell>
          <cell r="C473" t="str">
            <v>H Issues in Human Ecology</v>
          </cell>
          <cell r="D473">
            <v>3</v>
          </cell>
          <cell r="E473"/>
          <cell r="F473"/>
          <cell r="G473"/>
          <cell r="H473" t="str">
            <v>-</v>
          </cell>
          <cell r="I473"/>
          <cell r="J473"/>
        </row>
        <row r="474">
          <cell r="A474" t="str">
            <v>PCB 3411</v>
          </cell>
          <cell r="B474" t="str">
            <v>PCB3411</v>
          </cell>
          <cell r="C474" t="str">
            <v>H Animal Behavior</v>
          </cell>
          <cell r="D474" t="str">
            <v>3</v>
          </cell>
          <cell r="E474" t="str">
            <v>-</v>
          </cell>
          <cell r="F474" t="str">
            <v>-</v>
          </cell>
          <cell r="G474" t="str">
            <v>8 credits intro bio and 3 credits ecology</v>
          </cell>
          <cell r="H474" t="str">
            <v>-</v>
          </cell>
          <cell r="I474" t="str">
            <v>-</v>
          </cell>
          <cell r="J474"/>
        </row>
        <row r="475">
          <cell r="A475" t="str">
            <v>PCB 3703</v>
          </cell>
          <cell r="B475" t="str">
            <v>PCB3703</v>
          </cell>
          <cell r="C475" t="str">
            <v>H Human Morphology and Function 1</v>
          </cell>
          <cell r="D475" t="str">
            <v>3</v>
          </cell>
          <cell r="E475"/>
          <cell r="F475" t="str">
            <v>PCB 3703L</v>
          </cell>
          <cell r="G475" t="str">
            <v>BSC 1010/L, 1011/L, CHM 2210, 2211</v>
          </cell>
          <cell r="H475"/>
          <cell r="I475"/>
          <cell r="J475"/>
        </row>
        <row r="476">
          <cell r="A476" t="str">
            <v>PDB 3703L</v>
          </cell>
          <cell r="B476" t="str">
            <v>PCB3703L</v>
          </cell>
          <cell r="C476" t="str">
            <v>H Human Morph and Function 1 Lab</v>
          </cell>
          <cell r="D476" t="str">
            <v>1</v>
          </cell>
          <cell r="E476"/>
          <cell r="F476" t="str">
            <v>PCB 3703</v>
          </cell>
          <cell r="G476" t="str">
            <v>BSC 1010/L, 1011/L, CHM 2210/11</v>
          </cell>
          <cell r="H476"/>
          <cell r="I476"/>
          <cell r="J476"/>
        </row>
        <row r="477">
          <cell r="A477" t="str">
            <v>PCB 3704</v>
          </cell>
          <cell r="B477" t="str">
            <v>PCB3704</v>
          </cell>
          <cell r="C477" t="str">
            <v>H Human Morphology and Function 2</v>
          </cell>
          <cell r="D477" t="str">
            <v>3</v>
          </cell>
          <cell r="E477"/>
          <cell r="F477" t="str">
            <v>PCB 3704L</v>
          </cell>
          <cell r="G477" t="str">
            <v>BSC 1010/L, 1011/L, CHM 2210, 2211</v>
          </cell>
          <cell r="H477"/>
          <cell r="I477"/>
          <cell r="J477"/>
        </row>
        <row r="478">
          <cell r="A478" t="str">
            <v>PCB 3704L</v>
          </cell>
          <cell r="B478" t="str">
            <v>PCB3704L</v>
          </cell>
          <cell r="C478" t="str">
            <v>H Human Morph and Function 2 Lab</v>
          </cell>
          <cell r="D478" t="str">
            <v>1</v>
          </cell>
          <cell r="E478"/>
          <cell r="F478" t="str">
            <v>PCB 3704L</v>
          </cell>
          <cell r="G478" t="str">
            <v>BSC 1010/L, 1011/L, CHM 2210/11</v>
          </cell>
          <cell r="H478"/>
          <cell r="I478"/>
          <cell r="J478"/>
        </row>
        <row r="479">
          <cell r="A479" t="str">
            <v>PCB 4024</v>
          </cell>
          <cell r="B479" t="str">
            <v>PCB4024</v>
          </cell>
          <cell r="C479" t="str">
            <v>H Molecular Cell Biology</v>
          </cell>
          <cell r="D479" t="str">
            <v>3</v>
          </cell>
          <cell r="E479" t="str">
            <v>-</v>
          </cell>
          <cell r="F479" t="str">
            <v>BCH 3033</v>
          </cell>
          <cell r="G479" t="str">
            <v>PCB 3063</v>
          </cell>
          <cell r="H479" t="str">
            <v>-</v>
          </cell>
          <cell r="I479" t="str">
            <v>-</v>
          </cell>
          <cell r="J479"/>
        </row>
        <row r="480">
          <cell r="A480" t="str">
            <v>PCB 4043</v>
          </cell>
          <cell r="B480" t="str">
            <v>PCB4043</v>
          </cell>
          <cell r="C480" t="str">
            <v>H Principles of Ecology</v>
          </cell>
          <cell r="D480">
            <v>3</v>
          </cell>
          <cell r="E480">
            <v>30</v>
          </cell>
          <cell r="F480"/>
          <cell r="G480" t="str">
            <v>8 credits in general biology</v>
          </cell>
          <cell r="H480" t="str">
            <v>-</v>
          </cell>
          <cell r="I480"/>
          <cell r="J480"/>
        </row>
        <row r="481">
          <cell r="A481" t="str">
            <v>PCB 4102</v>
          </cell>
          <cell r="B481" t="str">
            <v>PCB4102</v>
          </cell>
          <cell r="C481" t="str">
            <v>H Cell Biology</v>
          </cell>
          <cell r="D481" t="str">
            <v>4</v>
          </cell>
          <cell r="E481"/>
          <cell r="F481"/>
          <cell r="G481" t="str">
            <v>BSC 1010, PCB 3063</v>
          </cell>
          <cell r="H481"/>
          <cell r="I481"/>
          <cell r="J481"/>
        </row>
        <row r="482">
          <cell r="A482" t="str">
            <v>PCB 4234</v>
          </cell>
          <cell r="B482" t="str">
            <v>PCB4234</v>
          </cell>
          <cell r="C482" t="str">
            <v>H Cancer Biology</v>
          </cell>
          <cell r="D482" t="str">
            <v>3</v>
          </cell>
          <cell r="E482"/>
          <cell r="F482"/>
          <cell r="G482" t="str">
            <v>BSC 1010, PCB 3063, PCB 4102</v>
          </cell>
          <cell r="H482"/>
          <cell r="I482"/>
          <cell r="J482"/>
        </row>
        <row r="483">
          <cell r="A483" t="str">
            <v>PCB 4414</v>
          </cell>
          <cell r="B483" t="str">
            <v>PCB4414</v>
          </cell>
          <cell r="C483" t="str">
            <v>H Behavioral Ecology</v>
          </cell>
          <cell r="D483">
            <v>4</v>
          </cell>
          <cell r="E483">
            <v>24</v>
          </cell>
          <cell r="F483"/>
          <cell r="G483" t="str">
            <v>PCB 3063 or Perm</v>
          </cell>
          <cell r="H483" t="str">
            <v>-</v>
          </cell>
          <cell r="I483"/>
          <cell r="J483"/>
        </row>
        <row r="484">
          <cell r="A484" t="str">
            <v>PCB 4253</v>
          </cell>
          <cell r="B484" t="str">
            <v>PCB4253</v>
          </cell>
          <cell r="C484" t="str">
            <v>H Developmental Biology</v>
          </cell>
          <cell r="D484" t="str">
            <v>3</v>
          </cell>
          <cell r="E484"/>
          <cell r="F484"/>
          <cell r="G484" t="str">
            <v>BSC 1010, PCB 3063</v>
          </cell>
          <cell r="H484"/>
          <cell r="I484"/>
          <cell r="J484"/>
        </row>
        <row r="485">
          <cell r="A485" t="str">
            <v>PCB 4673</v>
          </cell>
          <cell r="B485" t="str">
            <v>PCB4673</v>
          </cell>
          <cell r="C485" t="str">
            <v>H Evolution</v>
          </cell>
          <cell r="D485">
            <v>3</v>
          </cell>
          <cell r="E485"/>
          <cell r="F485"/>
          <cell r="G485" t="str">
            <v>PCB 3063 and BCH 3033 or Perm</v>
          </cell>
          <cell r="H485" t="str">
            <v>-</v>
          </cell>
          <cell r="I485"/>
          <cell r="J485"/>
        </row>
        <row r="486">
          <cell r="A486" t="str">
            <v>PHH 3100</v>
          </cell>
          <cell r="B486" t="str">
            <v>PHH3100</v>
          </cell>
          <cell r="C486" t="str">
            <v>H Ancient Greek Philosophy</v>
          </cell>
          <cell r="D486">
            <v>3</v>
          </cell>
          <cell r="E486"/>
          <cell r="F486"/>
          <cell r="G486"/>
          <cell r="H486" t="str">
            <v>CIV</v>
          </cell>
          <cell r="I486" t="str">
            <v>WAC</v>
          </cell>
          <cell r="J486" t="str">
            <v>Hum-B, GC-C</v>
          </cell>
        </row>
        <row r="487">
          <cell r="A487" t="str">
            <v>PHH 3150</v>
          </cell>
          <cell r="B487" t="str">
            <v>PHH3150</v>
          </cell>
          <cell r="C487" t="str">
            <v>H Greek &amp; Roman Philosophy</v>
          </cell>
          <cell r="D487" t="str">
            <v>3</v>
          </cell>
          <cell r="E487"/>
          <cell r="F487"/>
          <cell r="G487"/>
          <cell r="H487" t="str">
            <v xml:space="preserve">CIV </v>
          </cell>
          <cell r="I487"/>
          <cell r="J487" t="str">
            <v>Hum-B, GC-C</v>
          </cell>
        </row>
        <row r="488">
          <cell r="A488" t="str">
            <v>PHH 3400</v>
          </cell>
          <cell r="B488" t="str">
            <v>PHH3400</v>
          </cell>
          <cell r="C488" t="str">
            <v>H Modern Philosophy 1: the Renaissance through Enlightenment</v>
          </cell>
          <cell r="D488">
            <v>3</v>
          </cell>
          <cell r="E488"/>
          <cell r="F488"/>
          <cell r="G488"/>
          <cell r="H488" t="str">
            <v>CIV</v>
          </cell>
          <cell r="I488" t="str">
            <v>WAC</v>
          </cell>
          <cell r="J488" t="str">
            <v>Hum-B</v>
          </cell>
        </row>
        <row r="489">
          <cell r="A489" t="str">
            <v>PHH 3442</v>
          </cell>
          <cell r="B489" t="str">
            <v>PHH3442</v>
          </cell>
          <cell r="C489" t="str">
            <v>H Modern Philosophy 2: the 19th Century</v>
          </cell>
          <cell r="D489">
            <v>3</v>
          </cell>
          <cell r="E489"/>
          <cell r="F489"/>
          <cell r="G489"/>
          <cell r="H489" t="str">
            <v>CIV</v>
          </cell>
          <cell r="I489" t="str">
            <v>WAC</v>
          </cell>
          <cell r="J489"/>
        </row>
        <row r="490">
          <cell r="A490" t="str">
            <v>PHH 3930</v>
          </cell>
          <cell r="B490" t="str">
            <v>PHH3930</v>
          </cell>
          <cell r="C490" t="str">
            <v>H Special Topics in the History of Philosophy</v>
          </cell>
          <cell r="D490" t="str">
            <v>1-4</v>
          </cell>
          <cell r="E490"/>
          <cell r="F490"/>
          <cell r="G490"/>
          <cell r="H490"/>
          <cell r="I490"/>
          <cell r="J490"/>
        </row>
        <row r="491">
          <cell r="A491" t="str">
            <v>PHI 1933</v>
          </cell>
          <cell r="B491" t="str">
            <v>PHI1933</v>
          </cell>
          <cell r="C491" t="str">
            <v xml:space="preserve">H Freshman Seminar in Philosophy </v>
          </cell>
          <cell r="D491">
            <v>3</v>
          </cell>
          <cell r="E491">
            <v>16</v>
          </cell>
          <cell r="F491"/>
          <cell r="G491"/>
          <cell r="H491" t="str">
            <v>CIV for approved topics only-see "Notes"</v>
          </cell>
          <cell r="I491" t="str">
            <v>WAC</v>
          </cell>
          <cell r="J491"/>
        </row>
        <row r="492">
          <cell r="A492" t="str">
            <v>PHI 2010</v>
          </cell>
          <cell r="B492" t="str">
            <v>PHI2010</v>
          </cell>
          <cell r="C492" t="str">
            <v>H Introduction to Philosophy</v>
          </cell>
          <cell r="D492" t="str">
            <v>3</v>
          </cell>
          <cell r="E492"/>
          <cell r="F492"/>
          <cell r="G492"/>
          <cell r="H492"/>
          <cell r="I492"/>
          <cell r="J492" t="str">
            <v>Hum-A</v>
          </cell>
        </row>
        <row r="493">
          <cell r="A493" t="str">
            <v>PHI 2101</v>
          </cell>
          <cell r="B493" t="str">
            <v>PHI2101</v>
          </cell>
          <cell r="C493" t="str">
            <v>H Introduction to Logic</v>
          </cell>
          <cell r="D493">
            <v>3</v>
          </cell>
          <cell r="E493"/>
          <cell r="F493"/>
          <cell r="G493"/>
          <cell r="H493" t="str">
            <v>CIV</v>
          </cell>
          <cell r="I493"/>
          <cell r="J493" t="str">
            <v>Hum-B, Math B</v>
          </cell>
        </row>
        <row r="494">
          <cell r="A494" t="str">
            <v>PHI 2361</v>
          </cell>
          <cell r="B494" t="str">
            <v>PHI2361</v>
          </cell>
          <cell r="C494" t="str">
            <v>H Ways of Knowing</v>
          </cell>
          <cell r="D494">
            <v>3</v>
          </cell>
          <cell r="E494">
            <v>20</v>
          </cell>
          <cell r="F494"/>
          <cell r="G494"/>
          <cell r="H494" t="str">
            <v>CIV</v>
          </cell>
          <cell r="I494"/>
          <cell r="J494" t="str">
            <v>Hum-B</v>
          </cell>
        </row>
        <row r="495">
          <cell r="A495" t="str">
            <v>PHI 2642</v>
          </cell>
          <cell r="B495" t="str">
            <v>PHI2642</v>
          </cell>
          <cell r="C495" t="str">
            <v>H Ethics of Social Diversity</v>
          </cell>
          <cell r="D495">
            <v>3</v>
          </cell>
          <cell r="E495"/>
          <cell r="F495"/>
          <cell r="G495"/>
          <cell r="H495" t="str">
            <v>CIV</v>
          </cell>
          <cell r="I495" t="str">
            <v>WAC</v>
          </cell>
          <cell r="J495" t="str">
            <v>Hum-B, GC-C</v>
          </cell>
        </row>
        <row r="496">
          <cell r="A496" t="str">
            <v>PHI 3224</v>
          </cell>
          <cell r="B496" t="str">
            <v>PHI3224</v>
          </cell>
          <cell r="C496" t="str">
            <v xml:space="preserve">H Media Philosophy </v>
          </cell>
          <cell r="D496" t="str">
            <v>3</v>
          </cell>
          <cell r="E496"/>
          <cell r="F496"/>
          <cell r="G496"/>
          <cell r="H496"/>
          <cell r="I496" t="str">
            <v>WAC</v>
          </cell>
          <cell r="J496"/>
        </row>
        <row r="497">
          <cell r="A497" t="str">
            <v>PHI 3625</v>
          </cell>
          <cell r="B497" t="str">
            <v>PHI3692</v>
          </cell>
          <cell r="C497" t="str">
            <v>H AI Ethics</v>
          </cell>
          <cell r="D497" t="str">
            <v>3</v>
          </cell>
          <cell r="E497"/>
          <cell r="F497"/>
          <cell r="G497"/>
          <cell r="H497"/>
          <cell r="I497"/>
          <cell r="J497" t="str">
            <v>Hum-B, GC-C</v>
          </cell>
        </row>
        <row r="498">
          <cell r="A498" t="str">
            <v>PHI 3633</v>
          </cell>
          <cell r="B498" t="str">
            <v>PHI3633</v>
          </cell>
          <cell r="C498" t="str">
            <v>Honors Biomedical Ethics</v>
          </cell>
          <cell r="D498" t="str">
            <v>3</v>
          </cell>
          <cell r="E498"/>
          <cell r="F498"/>
          <cell r="G498"/>
          <cell r="H498"/>
          <cell r="I498"/>
          <cell r="J498"/>
        </row>
        <row r="499">
          <cell r="A499" t="str">
            <v>PHI 3644</v>
          </cell>
          <cell r="B499" t="str">
            <v>PHI3644</v>
          </cell>
          <cell r="C499" t="str">
            <v>H Obligations</v>
          </cell>
          <cell r="D499">
            <v>3</v>
          </cell>
          <cell r="E499">
            <v>16</v>
          </cell>
          <cell r="F499"/>
          <cell r="G499"/>
          <cell r="H499" t="str">
            <v>CIV</v>
          </cell>
          <cell r="I499"/>
          <cell r="J499" t="str">
            <v>Hum-B, GC-C</v>
          </cell>
        </row>
        <row r="500">
          <cell r="A500" t="str">
            <v>PHI 3653</v>
          </cell>
          <cell r="B500" t="str">
            <v>PHI3653</v>
          </cell>
          <cell r="C500" t="str">
            <v>Honors Ethics in Business, Govt and Society</v>
          </cell>
          <cell r="D500" t="str">
            <v>3</v>
          </cell>
          <cell r="E500"/>
          <cell r="F500"/>
          <cell r="G500"/>
          <cell r="H500"/>
          <cell r="I500"/>
          <cell r="J500" t="str">
            <v>GC-A, Hum-B</v>
          </cell>
        </row>
        <row r="501">
          <cell r="A501" t="str">
            <v>PHI 3692</v>
          </cell>
          <cell r="B501" t="str">
            <v>PHI3692</v>
          </cell>
          <cell r="C501" t="str">
            <v>H Artificial Intel Ethics</v>
          </cell>
          <cell r="D501" t="str">
            <v>3</v>
          </cell>
          <cell r="E501"/>
          <cell r="F501"/>
          <cell r="G501"/>
          <cell r="H501"/>
          <cell r="I501"/>
          <cell r="J501" t="str">
            <v>Hum-B, GC-C</v>
          </cell>
        </row>
        <row r="502">
          <cell r="A502" t="str">
            <v>PHI 3300</v>
          </cell>
          <cell r="B502" t="str">
            <v>PHI3300</v>
          </cell>
          <cell r="C502" t="str">
            <v>Honors Theory of Knowledge</v>
          </cell>
          <cell r="D502" t="str">
            <v>3</v>
          </cell>
          <cell r="E502"/>
          <cell r="F502"/>
          <cell r="G502"/>
          <cell r="H502"/>
          <cell r="I502"/>
          <cell r="J502"/>
        </row>
        <row r="503">
          <cell r="A503" t="str">
            <v>PHI 3456</v>
          </cell>
          <cell r="B503" t="str">
            <v>PHI3456</v>
          </cell>
          <cell r="C503" t="str">
            <v>Honors Philosophy of Medicine</v>
          </cell>
          <cell r="D503" t="str">
            <v>3</v>
          </cell>
          <cell r="E503"/>
          <cell r="F503"/>
          <cell r="G503"/>
          <cell r="H503"/>
          <cell r="I503"/>
          <cell r="J503"/>
        </row>
        <row r="505">
          <cell r="A505" t="str">
            <v>PHI 3682</v>
          </cell>
          <cell r="B505" t="str">
            <v>PHI3682</v>
          </cell>
          <cell r="C505" t="str">
            <v>H Environmental Philosophy</v>
          </cell>
          <cell r="D505">
            <v>3</v>
          </cell>
          <cell r="E505"/>
          <cell r="F505"/>
          <cell r="G505"/>
          <cell r="H505" t="str">
            <v>EnvSt</v>
          </cell>
          <cell r="I505" t="str">
            <v>WAC</v>
          </cell>
          <cell r="J505" t="str">
            <v>GC-A, GC-C</v>
          </cell>
        </row>
        <row r="506">
          <cell r="A506" t="str">
            <v>PHI 3670</v>
          </cell>
          <cell r="B506" t="str">
            <v>PHI3670</v>
          </cell>
          <cell r="C506" t="str">
            <v>H Ethical Theory</v>
          </cell>
          <cell r="D506" t="str">
            <v>3</v>
          </cell>
          <cell r="E506"/>
          <cell r="F506"/>
          <cell r="G506"/>
          <cell r="H506"/>
          <cell r="I506"/>
          <cell r="J506"/>
        </row>
        <row r="507">
          <cell r="A507" t="str">
            <v>PHI 3704</v>
          </cell>
          <cell r="B507" t="str">
            <v>PHI3704</v>
          </cell>
          <cell r="C507" t="str">
            <v>H Philosophy of Religion</v>
          </cell>
          <cell r="D507" t="str">
            <v>3</v>
          </cell>
          <cell r="E507"/>
          <cell r="F507"/>
          <cell r="G507"/>
          <cell r="H507" t="str">
            <v>CIV</v>
          </cell>
          <cell r="I507"/>
          <cell r="J507" t="str">
            <v>Hum-B</v>
          </cell>
        </row>
        <row r="508">
          <cell r="A508" t="str">
            <v>PHI 4134</v>
          </cell>
          <cell r="B508" t="str">
            <v>PHI4134</v>
          </cell>
          <cell r="C508" t="str">
            <v>H Logic and Formal Systems</v>
          </cell>
          <cell r="D508">
            <v>3</v>
          </cell>
          <cell r="E508"/>
          <cell r="F508"/>
          <cell r="G508" t="str">
            <v>PHI 2101 or Perm of instructor</v>
          </cell>
          <cell r="H508"/>
          <cell r="I508"/>
          <cell r="J508"/>
        </row>
        <row r="509">
          <cell r="A509" t="str">
            <v>PHI 4804</v>
          </cell>
          <cell r="B509" t="str">
            <v>PHI4804</v>
          </cell>
          <cell r="C509" t="str">
            <v xml:space="preserve">H Critical Theory </v>
          </cell>
          <cell r="D509">
            <v>3</v>
          </cell>
          <cell r="E509"/>
          <cell r="F509"/>
          <cell r="G509" t="str">
            <v>Honors standing or Perm; PHI 3882 is recommended</v>
          </cell>
          <cell r="H509" t="str">
            <v>-</v>
          </cell>
          <cell r="I509" t="str">
            <v>WAC</v>
          </cell>
          <cell r="J509"/>
        </row>
        <row r="510">
          <cell r="A510" t="str">
            <v>PHI 4906</v>
          </cell>
          <cell r="B510" t="str">
            <v>PHI4906</v>
          </cell>
          <cell r="C510" t="str">
            <v>H Directed Independent Study</v>
          </cell>
          <cell r="D510" t="str">
            <v>1-4</v>
          </cell>
          <cell r="E510"/>
          <cell r="F510"/>
          <cell r="G510"/>
          <cell r="H510" t="str">
            <v>-</v>
          </cell>
          <cell r="I510"/>
          <cell r="J510"/>
        </row>
        <row r="511">
          <cell r="A511" t="str">
            <v>PHI 4912</v>
          </cell>
          <cell r="B511" t="str">
            <v>PHI4912</v>
          </cell>
          <cell r="C511" t="str">
            <v>H Thesis Research in Philosophy</v>
          </cell>
          <cell r="D511" t="str">
            <v>1-6</v>
          </cell>
          <cell r="E511" t="str">
            <v>-</v>
          </cell>
          <cell r="F511" t="str">
            <v>-</v>
          </cell>
          <cell r="G511" t="str">
            <v>H standing</v>
          </cell>
          <cell r="H511" t="str">
            <v>-</v>
          </cell>
          <cell r="I511" t="str">
            <v>-</v>
          </cell>
          <cell r="J511"/>
        </row>
        <row r="512">
          <cell r="A512" t="str">
            <v>PHI 4915</v>
          </cell>
          <cell r="B512" t="str">
            <v>PHI4915</v>
          </cell>
          <cell r="C512" t="str">
            <v>H DIR in Philosophy</v>
          </cell>
          <cell r="D512" t="str">
            <v>1-3</v>
          </cell>
          <cell r="E512"/>
          <cell r="F512"/>
          <cell r="G512"/>
          <cell r="H512"/>
          <cell r="I512"/>
          <cell r="J512"/>
        </row>
        <row r="513">
          <cell r="A513" t="str">
            <v>PHI 4916</v>
          </cell>
          <cell r="B513" t="str">
            <v>PHI4916</v>
          </cell>
          <cell r="C513" t="str">
            <v>H DIR in Philosophy</v>
          </cell>
          <cell r="D513" t="str">
            <v>1-3</v>
          </cell>
          <cell r="E513"/>
          <cell r="F513"/>
          <cell r="G513"/>
          <cell r="H513"/>
          <cell r="I513"/>
          <cell r="J513"/>
        </row>
        <row r="514">
          <cell r="A514" t="str">
            <v>PHI 4930</v>
          </cell>
          <cell r="B514" t="str">
            <v>PHI4930</v>
          </cell>
          <cell r="C514" t="str">
            <v>H Special Topics in Philosophy</v>
          </cell>
          <cell r="D514" t="str">
            <v>1-4</v>
          </cell>
          <cell r="E514">
            <v>16</v>
          </cell>
          <cell r="F514"/>
          <cell r="G514"/>
          <cell r="H514" t="str">
            <v>CIV  for approved topics</v>
          </cell>
          <cell r="I514"/>
          <cell r="J514"/>
        </row>
        <row r="515">
          <cell r="A515" t="str">
            <v>PHI 4930</v>
          </cell>
          <cell r="B515" t="str">
            <v>PHI4930</v>
          </cell>
          <cell r="C515" t="str">
            <v>H Living Doubt: Studies in American Pragmatism</v>
          </cell>
          <cell r="D515" t="str">
            <v>3</v>
          </cell>
          <cell r="E515"/>
          <cell r="F515"/>
          <cell r="G515"/>
          <cell r="H515" t="str">
            <v xml:space="preserve">CIV </v>
          </cell>
          <cell r="I515"/>
          <cell r="J515"/>
        </row>
        <row r="516">
          <cell r="A516" t="str">
            <v>PHI 4959</v>
          </cell>
          <cell r="B516" t="str">
            <v>PHI4959</v>
          </cell>
          <cell r="C516" t="str">
            <v>H Study Abroad in Philosophy</v>
          </cell>
          <cell r="D516" t="str">
            <v>3-6</v>
          </cell>
          <cell r="E516" t="str">
            <v>-</v>
          </cell>
          <cell r="F516" t="str">
            <v>-</v>
          </cell>
          <cell r="G516" t="str">
            <v>-</v>
          </cell>
          <cell r="H516" t="str">
            <v>-</v>
          </cell>
          <cell r="I516" t="str">
            <v>-</v>
          </cell>
          <cell r="J516"/>
        </row>
        <row r="517">
          <cell r="A517" t="str">
            <v>PHI 4970</v>
          </cell>
          <cell r="B517" t="str">
            <v>PHI4970</v>
          </cell>
          <cell r="C517" t="str">
            <v>RI: H Thesis in Philosophy</v>
          </cell>
          <cell r="D517" t="str">
            <v>3</v>
          </cell>
          <cell r="E517" t="str">
            <v>-</v>
          </cell>
          <cell r="F517" t="str">
            <v>-</v>
          </cell>
          <cell r="G517" t="str">
            <v>H standing and PHI 4912</v>
          </cell>
          <cell r="H517" t="str">
            <v>-</v>
          </cell>
          <cell r="I517" t="str">
            <v>WAC</v>
          </cell>
          <cell r="J517"/>
        </row>
        <row r="518">
          <cell r="A518" t="str">
            <v>PHM 1002</v>
          </cell>
          <cell r="B518" t="str">
            <v>PHM1002</v>
          </cell>
          <cell r="C518" t="str">
            <v xml:space="preserve">H Human Nature </v>
          </cell>
          <cell r="D518" t="str">
            <v>3</v>
          </cell>
          <cell r="E518"/>
          <cell r="F518"/>
          <cell r="G518"/>
          <cell r="H518" t="str">
            <v>CIV</v>
          </cell>
          <cell r="I518" t="str">
            <v>WAC</v>
          </cell>
          <cell r="J518" t="str">
            <v>Hum-B, GC-C</v>
          </cell>
        </row>
        <row r="519">
          <cell r="A519" t="str">
            <v>PHP 3502</v>
          </cell>
          <cell r="B519" t="str">
            <v>PHP3502</v>
          </cell>
          <cell r="C519" t="str">
            <v>H Hegel's Political Philosophy</v>
          </cell>
          <cell r="D519" t="str">
            <v>3</v>
          </cell>
          <cell r="E519" t="str">
            <v>-</v>
          </cell>
          <cell r="F519" t="str">
            <v>-</v>
          </cell>
          <cell r="G519" t="str">
            <v>-</v>
          </cell>
          <cell r="H519" t="str">
            <v>-</v>
          </cell>
          <cell r="I519" t="str">
            <v>-</v>
          </cell>
          <cell r="J519"/>
        </row>
        <row r="520">
          <cell r="A520" t="str">
            <v>PHP 3522</v>
          </cell>
          <cell r="B520" t="str">
            <v>PHP3522</v>
          </cell>
          <cell r="C520" t="str">
            <v>H Seminar in Nietzsche</v>
          </cell>
          <cell r="D520" t="str">
            <v>3</v>
          </cell>
          <cell r="E520"/>
          <cell r="F520"/>
          <cell r="G520"/>
          <cell r="H520"/>
          <cell r="I520" t="str">
            <v>WAC</v>
          </cell>
          <cell r="J520"/>
        </row>
        <row r="521">
          <cell r="A521" t="str">
            <v>PHY 1931</v>
          </cell>
          <cell r="B521" t="str">
            <v>PHY1931</v>
          </cell>
          <cell r="C521" t="str">
            <v>H Topics in Physics</v>
          </cell>
          <cell r="D521">
            <v>3</v>
          </cell>
          <cell r="E521">
            <v>16</v>
          </cell>
          <cell r="F521"/>
          <cell r="G521"/>
          <cell r="H521" t="str">
            <v>NatSci for approved topics only-see "Notes"</v>
          </cell>
          <cell r="I521"/>
          <cell r="J521"/>
        </row>
        <row r="522">
          <cell r="A522" t="str">
            <v>PHY 1931</v>
          </cell>
          <cell r="B522" t="str">
            <v>PHY1931</v>
          </cell>
          <cell r="C522" t="str">
            <v>Honors Scratchings to Big Bang</v>
          </cell>
          <cell r="D522" t="str">
            <v>3</v>
          </cell>
          <cell r="E522">
            <v>20</v>
          </cell>
          <cell r="F522"/>
          <cell r="G522"/>
          <cell r="H522" t="str">
            <v>NatSci</v>
          </cell>
          <cell r="I522"/>
          <cell r="J522"/>
        </row>
        <row r="523">
          <cell r="A523" t="str">
            <v>PHY 2020</v>
          </cell>
          <cell r="B523" t="str">
            <v>PHY2020</v>
          </cell>
          <cell r="C523" t="str">
            <v>H Conceptual Physics</v>
          </cell>
          <cell r="D523" t="str">
            <v>3</v>
          </cell>
          <cell r="E523" t="str">
            <v>-</v>
          </cell>
          <cell r="F523" t="str">
            <v>-</v>
          </cell>
          <cell r="G523" t="str">
            <v>-</v>
          </cell>
          <cell r="H523" t="str">
            <v>NatSci</v>
          </cell>
          <cell r="I523" t="str">
            <v>-</v>
          </cell>
          <cell r="J523" t="str">
            <v>NS-A</v>
          </cell>
        </row>
        <row r="524">
          <cell r="A524" t="str">
            <v>PHY 2048</v>
          </cell>
          <cell r="B524" t="str">
            <v>PHY2048</v>
          </cell>
          <cell r="C524" t="str">
            <v>H General Physics I</v>
          </cell>
          <cell r="D524">
            <v>4</v>
          </cell>
          <cell r="E524">
            <v>24</v>
          </cell>
          <cell r="F524"/>
          <cell r="G524" t="str">
            <v>MAC 2311</v>
          </cell>
          <cell r="H524" t="str">
            <v>NatSci</v>
          </cell>
          <cell r="I524"/>
          <cell r="J524" t="str">
            <v>NS-A</v>
          </cell>
        </row>
        <row r="525">
          <cell r="A525" t="str">
            <v>PHY 2048L</v>
          </cell>
          <cell r="B525" t="str">
            <v>PHY2048L</v>
          </cell>
          <cell r="C525" t="str">
            <v>H General Physics I Lab</v>
          </cell>
          <cell r="D525">
            <v>1</v>
          </cell>
          <cell r="E525">
            <v>24</v>
          </cell>
          <cell r="F525" t="str">
            <v>PHY 2048</v>
          </cell>
          <cell r="G525"/>
          <cell r="H525" t="str">
            <v>NatSci</v>
          </cell>
          <cell r="I525"/>
          <cell r="J525" t="str">
            <v>NS-A</v>
          </cell>
        </row>
        <row r="526">
          <cell r="A526" t="str">
            <v>PHY 2049</v>
          </cell>
          <cell r="B526" t="str">
            <v>PHY2049</v>
          </cell>
          <cell r="C526" t="str">
            <v>H General Physics II</v>
          </cell>
          <cell r="D526">
            <v>4</v>
          </cell>
          <cell r="E526">
            <v>24</v>
          </cell>
          <cell r="F526"/>
          <cell r="G526" t="str">
            <v>PHY 2048 and MAC 2312</v>
          </cell>
          <cell r="H526" t="str">
            <v>NatSci</v>
          </cell>
          <cell r="I526"/>
          <cell r="J526" t="str">
            <v>NS</v>
          </cell>
        </row>
        <row r="527">
          <cell r="A527" t="str">
            <v>PHY 2049L</v>
          </cell>
          <cell r="B527" t="str">
            <v>PHY2049L</v>
          </cell>
          <cell r="C527" t="str">
            <v>H General Physics II Lab</v>
          </cell>
          <cell r="D527">
            <v>1</v>
          </cell>
          <cell r="E527">
            <v>24</v>
          </cell>
          <cell r="F527" t="str">
            <v>PHY 2049</v>
          </cell>
          <cell r="G527"/>
          <cell r="H527" t="str">
            <v>NatSci</v>
          </cell>
          <cell r="I527"/>
          <cell r="J527" t="str">
            <v>NS</v>
          </cell>
        </row>
        <row r="528">
          <cell r="A528" t="str">
            <v>PHY 3101</v>
          </cell>
          <cell r="B528" t="str">
            <v>PHY3101</v>
          </cell>
          <cell r="C528" t="str">
            <v>H Introduction to Modern Physics</v>
          </cell>
          <cell r="D528">
            <v>3</v>
          </cell>
          <cell r="E528">
            <v>16</v>
          </cell>
          <cell r="F528"/>
          <cell r="G528" t="str">
            <v>PHY 2049</v>
          </cell>
          <cell r="H528" t="str">
            <v>-</v>
          </cell>
          <cell r="I528"/>
          <cell r="J528"/>
        </row>
        <row r="529">
          <cell r="A529" t="str">
            <v>PHY 3221</v>
          </cell>
          <cell r="B529" t="str">
            <v>PHY3221</v>
          </cell>
          <cell r="C529" t="str">
            <v>H Intermediate Mechanics</v>
          </cell>
          <cell r="D529">
            <v>4</v>
          </cell>
          <cell r="E529">
            <v>16</v>
          </cell>
          <cell r="F529"/>
          <cell r="G529" t="str">
            <v>PHY 2049</v>
          </cell>
          <cell r="H529" t="str">
            <v>-</v>
          </cell>
          <cell r="I529"/>
          <cell r="J529"/>
        </row>
        <row r="530">
          <cell r="A530" t="str">
            <v>PHY 3513</v>
          </cell>
          <cell r="B530" t="str">
            <v>PHY3513</v>
          </cell>
          <cell r="C530" t="str">
            <v>H Thermal Physics</v>
          </cell>
          <cell r="D530" t="str">
            <v>3</v>
          </cell>
          <cell r="E530" t="str">
            <v>-</v>
          </cell>
          <cell r="F530" t="str">
            <v>MAC 2313 or permission</v>
          </cell>
          <cell r="G530" t="str">
            <v>PHY 2049 or equivalent</v>
          </cell>
          <cell r="H530" t="str">
            <v>-</v>
          </cell>
          <cell r="I530" t="str">
            <v>-</v>
          </cell>
          <cell r="J530"/>
        </row>
        <row r="531">
          <cell r="A531" t="str">
            <v>PHY 4320</v>
          </cell>
          <cell r="B531" t="str">
            <v>PHY4320</v>
          </cell>
          <cell r="C531" t="str">
            <v>H Electricity and Magnetism</v>
          </cell>
          <cell r="D531">
            <v>4</v>
          </cell>
          <cell r="E531"/>
          <cell r="F531"/>
          <cell r="G531" t="str">
            <v>PHY 2049 and MAC 2313</v>
          </cell>
          <cell r="H531" t="str">
            <v>-</v>
          </cell>
          <cell r="I531"/>
          <cell r="J531"/>
        </row>
        <row r="532">
          <cell r="A532" t="str">
            <v>PHY 4523</v>
          </cell>
          <cell r="B532" t="str">
            <v>PHY4523</v>
          </cell>
          <cell r="C532" t="str">
            <v>H Statistical Physics</v>
          </cell>
          <cell r="D532">
            <v>3</v>
          </cell>
          <cell r="E532"/>
          <cell r="F532"/>
          <cell r="G532" t="str">
            <v>PHY 2049 or equivalent</v>
          </cell>
          <cell r="H532" t="str">
            <v>-</v>
          </cell>
          <cell r="I532"/>
          <cell r="J532"/>
        </row>
        <row r="533">
          <cell r="A533" t="str">
            <v>PHY 4602</v>
          </cell>
          <cell r="B533" t="str">
            <v>PHY4602</v>
          </cell>
          <cell r="C533" t="str">
            <v>H Introductory Quantum Physics</v>
          </cell>
          <cell r="D533">
            <v>3</v>
          </cell>
          <cell r="E533"/>
          <cell r="F533"/>
          <cell r="G533" t="str">
            <v>PHY2049 or equivalent</v>
          </cell>
          <cell r="H533" t="str">
            <v>-</v>
          </cell>
          <cell r="I533"/>
          <cell r="J533"/>
        </row>
        <row r="534">
          <cell r="A534" t="str">
            <v>PHY 4905</v>
          </cell>
          <cell r="B534" t="str">
            <v>PHY4905</v>
          </cell>
          <cell r="C534" t="str">
            <v>H Directed Independent Study in Physics</v>
          </cell>
          <cell r="D534" t="str">
            <v>1-3</v>
          </cell>
          <cell r="E534" t="str">
            <v>-</v>
          </cell>
          <cell r="F534"/>
          <cell r="G534" t="str">
            <v>Perm</v>
          </cell>
          <cell r="H534" t="str">
            <v>-</v>
          </cell>
          <cell r="I534"/>
          <cell r="J534"/>
        </row>
        <row r="535">
          <cell r="A535" t="str">
            <v>PHY 4915</v>
          </cell>
          <cell r="B535" t="str">
            <v>PHY4915</v>
          </cell>
          <cell r="C535" t="str">
            <v>H DIR in Physics</v>
          </cell>
          <cell r="D535" t="str">
            <v>1-3</v>
          </cell>
          <cell r="E535"/>
          <cell r="F535"/>
          <cell r="G535"/>
          <cell r="H535"/>
          <cell r="I535"/>
          <cell r="J535"/>
        </row>
        <row r="536">
          <cell r="A536" t="str">
            <v>PHY 4916</v>
          </cell>
          <cell r="B536" t="str">
            <v>PHY4916</v>
          </cell>
          <cell r="C536" t="str">
            <v>H DIR in Physics</v>
          </cell>
          <cell r="D536" t="str">
            <v>1-3</v>
          </cell>
          <cell r="E536"/>
          <cell r="F536"/>
          <cell r="G536"/>
          <cell r="H536"/>
          <cell r="I536"/>
          <cell r="J536"/>
        </row>
        <row r="537">
          <cell r="A537" t="str">
            <v>PHY 4936</v>
          </cell>
          <cell r="B537" t="str">
            <v>PHY4936</v>
          </cell>
          <cell r="C537" t="str">
            <v>H Special Topics in Physics</v>
          </cell>
          <cell r="D537" t="str">
            <v>1-4</v>
          </cell>
          <cell r="E537">
            <v>16</v>
          </cell>
          <cell r="F537"/>
          <cell r="G537" t="str">
            <v>Perm</v>
          </cell>
          <cell r="H537" t="str">
            <v>-</v>
          </cell>
          <cell r="I537"/>
          <cell r="J537"/>
        </row>
        <row r="538">
          <cell r="A538" t="str">
            <v>PHY 4970</v>
          </cell>
          <cell r="B538" t="str">
            <v>PHY4970</v>
          </cell>
          <cell r="C538" t="str">
            <v>RI: H Thesis in Physics</v>
          </cell>
          <cell r="D538" t="str">
            <v>1-6</v>
          </cell>
          <cell r="E538"/>
          <cell r="F538"/>
          <cell r="G538" t="str">
            <v>Perm</v>
          </cell>
          <cell r="H538" t="str">
            <v>-</v>
          </cell>
          <cell r="I538" t="str">
            <v>WAC</v>
          </cell>
          <cell r="J538"/>
        </row>
        <row r="539">
          <cell r="A539" t="str">
            <v>PHZ 3601</v>
          </cell>
          <cell r="B539" t="str">
            <v>PHZ3601</v>
          </cell>
          <cell r="C539" t="str">
            <v>H Introduction to Relativity</v>
          </cell>
          <cell r="D539" t="str">
            <v>3</v>
          </cell>
          <cell r="E539" t="str">
            <v>-</v>
          </cell>
          <cell r="F539" t="str">
            <v>-</v>
          </cell>
          <cell r="G539" t="str">
            <v>PHY 2049 or equivalent</v>
          </cell>
          <cell r="H539" t="str">
            <v>-</v>
          </cell>
          <cell r="I539" t="str">
            <v>-</v>
          </cell>
          <cell r="J539"/>
        </row>
        <row r="540">
          <cell r="A540" t="str">
            <v>POS 2041</v>
          </cell>
          <cell r="B540" t="str">
            <v>POS2041</v>
          </cell>
          <cell r="C540" t="str">
            <v>H Government of the United States</v>
          </cell>
          <cell r="D540">
            <v>3</v>
          </cell>
          <cell r="E540"/>
          <cell r="F540"/>
          <cell r="G540"/>
          <cell r="H540" t="str">
            <v>SBA</v>
          </cell>
          <cell r="I540"/>
          <cell r="J540" t="str">
            <v>SBA-A</v>
          </cell>
        </row>
        <row r="541">
          <cell r="A541" t="str">
            <v>POS 1933</v>
          </cell>
          <cell r="B541" t="str">
            <v>POS1933</v>
          </cell>
          <cell r="C541" t="str">
            <v>H Freshman Seminar in Political Science</v>
          </cell>
          <cell r="D541" t="str">
            <v>3</v>
          </cell>
          <cell r="E541" t="str">
            <v>-</v>
          </cell>
          <cell r="F541" t="str">
            <v>-</v>
          </cell>
          <cell r="G541" t="str">
            <v>-</v>
          </cell>
          <cell r="H541" t="str">
            <v>-</v>
          </cell>
          <cell r="I541" t="str">
            <v>GR-w</v>
          </cell>
          <cell r="J541"/>
        </row>
        <row r="542">
          <cell r="A542" t="str">
            <v>POS 2692</v>
          </cell>
          <cell r="B542" t="str">
            <v>POS2692</v>
          </cell>
          <cell r="C542" t="str">
            <v>H Punishment</v>
          </cell>
          <cell r="D542">
            <v>3</v>
          </cell>
          <cell r="E542"/>
          <cell r="F542"/>
          <cell r="G542"/>
          <cell r="H542" t="str">
            <v>CIV</v>
          </cell>
          <cell r="I542" t="str">
            <v>WAC</v>
          </cell>
          <cell r="J542" t="str">
            <v>SBA-B, GC-C</v>
          </cell>
        </row>
        <row r="543">
          <cell r="A543" t="str">
            <v>POS 3626</v>
          </cell>
          <cell r="B543" t="str">
            <v>POS3626</v>
          </cell>
          <cell r="C543" t="str">
            <v>H Privacy</v>
          </cell>
          <cell r="D543">
            <v>3</v>
          </cell>
          <cell r="E543"/>
          <cell r="F543"/>
          <cell r="G543"/>
          <cell r="H543" t="str">
            <v>-</v>
          </cell>
          <cell r="I543"/>
          <cell r="J543" t="str">
            <v>GC-C</v>
          </cell>
        </row>
        <row r="544">
          <cell r="A544" t="str">
            <v>POS 3675</v>
          </cell>
          <cell r="B544" t="str">
            <v>POS3675</v>
          </cell>
          <cell r="C544" t="str">
            <v>H Moot Court</v>
          </cell>
          <cell r="D544" t="str">
            <v>1-3</v>
          </cell>
          <cell r="E544" t="str">
            <v>-</v>
          </cell>
          <cell r="F544" t="str">
            <v>-</v>
          </cell>
          <cell r="G544" t="str">
            <v>-</v>
          </cell>
          <cell r="H544" t="str">
            <v>-</v>
          </cell>
          <cell r="I544" t="str">
            <v>-</v>
          </cell>
          <cell r="J544"/>
        </row>
        <row r="545">
          <cell r="A545" t="str">
            <v>POS 3691</v>
          </cell>
          <cell r="B545" t="str">
            <v>POS3691</v>
          </cell>
          <cell r="C545" t="str">
            <v>H Law and American Society</v>
          </cell>
          <cell r="D545">
            <v>3</v>
          </cell>
          <cell r="E545">
            <v>30</v>
          </cell>
          <cell r="F545"/>
          <cell r="G545"/>
          <cell r="H545" t="str">
            <v>SBA</v>
          </cell>
          <cell r="I545"/>
          <cell r="J545" t="str">
            <v>SBA-B</v>
          </cell>
        </row>
        <row r="546">
          <cell r="A546" t="str">
            <v>POS 3734</v>
          </cell>
          <cell r="B546" t="str">
            <v>POS3734</v>
          </cell>
          <cell r="C546" t="str">
            <v>H Research Methods in Political Science</v>
          </cell>
          <cell r="D546" t="str">
            <v>3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  <cell r="J546"/>
        </row>
        <row r="547">
          <cell r="A547" t="str">
            <v>POS 4206</v>
          </cell>
          <cell r="B547" t="str">
            <v>POS4206</v>
          </cell>
          <cell r="C547" t="str">
            <v>H Political Psychology</v>
          </cell>
          <cell r="D547" t="str">
            <v>3</v>
          </cell>
          <cell r="E547"/>
          <cell r="F547"/>
          <cell r="G547" t="str">
            <v>POS 1041, POS 2041, or PSY 1012</v>
          </cell>
          <cell r="H547"/>
          <cell r="I547"/>
          <cell r="J547"/>
        </row>
        <row r="548">
          <cell r="A548" t="str">
            <v>POS 4414</v>
          </cell>
          <cell r="B548" t="str">
            <v>POS4414</v>
          </cell>
          <cell r="C548" t="str">
            <v>H The U.S. Presidency</v>
          </cell>
          <cell r="D548" t="str">
            <v>3</v>
          </cell>
          <cell r="E548" t="str">
            <v>-</v>
          </cell>
          <cell r="F548" t="str">
            <v>-</v>
          </cell>
          <cell r="G548" t="str">
            <v>POS 1041 or Perm</v>
          </cell>
          <cell r="H548" t="str">
            <v>-</v>
          </cell>
          <cell r="I548" t="str">
            <v>-</v>
          </cell>
          <cell r="J548"/>
        </row>
        <row r="549">
          <cell r="A549" t="str">
            <v>POS 4423</v>
          </cell>
          <cell r="B549" t="str">
            <v>POS4423</v>
          </cell>
          <cell r="C549" t="str">
            <v>H The U.S. Congress</v>
          </cell>
          <cell r="D549" t="str">
            <v>3</v>
          </cell>
          <cell r="E549" t="str">
            <v>-</v>
          </cell>
          <cell r="F549" t="str">
            <v>-</v>
          </cell>
          <cell r="G549" t="str">
            <v>POS 1041 or Perm</v>
          </cell>
          <cell r="H549" t="str">
            <v>-</v>
          </cell>
          <cell r="I549" t="str">
            <v>-</v>
          </cell>
          <cell r="J549"/>
        </row>
        <row r="550">
          <cell r="A550" t="str">
            <v>POS 4603</v>
          </cell>
          <cell r="B550" t="str">
            <v>POS4603</v>
          </cell>
          <cell r="C550" t="str">
            <v>H Constitutional Law 1</v>
          </cell>
          <cell r="D550">
            <v>3</v>
          </cell>
          <cell r="E550"/>
          <cell r="F550"/>
          <cell r="G550"/>
          <cell r="H550" t="str">
            <v>-</v>
          </cell>
          <cell r="I550"/>
          <cell r="J550"/>
        </row>
        <row r="551">
          <cell r="A551" t="str">
            <v>POS 4604</v>
          </cell>
          <cell r="B551" t="str">
            <v>POS4604</v>
          </cell>
          <cell r="C551" t="str">
            <v>H Constitutional Law 2</v>
          </cell>
          <cell r="D551">
            <v>3</v>
          </cell>
          <cell r="E551"/>
          <cell r="F551"/>
          <cell r="G551"/>
          <cell r="H551" t="str">
            <v>-</v>
          </cell>
          <cell r="I551"/>
          <cell r="J551"/>
        </row>
        <row r="552">
          <cell r="A552" t="str">
            <v>POS 4609</v>
          </cell>
          <cell r="B552" t="str">
            <v>POS4609</v>
          </cell>
          <cell r="C552" t="str">
            <v>H The Judicial Process</v>
          </cell>
          <cell r="D552" t="str">
            <v>3</v>
          </cell>
          <cell r="E552"/>
          <cell r="F552"/>
          <cell r="G552" t="str">
            <v>POS 1041 or Perm</v>
          </cell>
          <cell r="H552" t="str">
            <v>-</v>
          </cell>
          <cell r="I552"/>
          <cell r="J552"/>
        </row>
        <row r="553">
          <cell r="A553" t="str">
            <v>POS 4685</v>
          </cell>
          <cell r="B553" t="str">
            <v>POS4685</v>
          </cell>
          <cell r="C553" t="str">
            <v>H American Legal Development</v>
          </cell>
          <cell r="D553" t="str">
            <v>3</v>
          </cell>
          <cell r="E553" t="str">
            <v>-</v>
          </cell>
          <cell r="F553" t="str">
            <v>-</v>
          </cell>
          <cell r="G553" t="str">
            <v>POS 3691 or Perm</v>
          </cell>
          <cell r="H553" t="str">
            <v>-</v>
          </cell>
          <cell r="I553" t="str">
            <v>-</v>
          </cell>
          <cell r="J553"/>
        </row>
        <row r="554">
          <cell r="A554" t="str">
            <v>POS 4905</v>
          </cell>
          <cell r="B554" t="str">
            <v>POS4905</v>
          </cell>
          <cell r="C554" t="str">
            <v>H Directed Independent Study in Political Science</v>
          </cell>
          <cell r="D554" t="str">
            <v>1-3</v>
          </cell>
          <cell r="E554"/>
          <cell r="F554"/>
          <cell r="G554" t="str">
            <v>Perm</v>
          </cell>
          <cell r="H554" t="str">
            <v>-</v>
          </cell>
          <cell r="I554"/>
          <cell r="J554"/>
        </row>
        <row r="555">
          <cell r="A555" t="str">
            <v>POS 4915</v>
          </cell>
          <cell r="B555" t="str">
            <v>POS4915</v>
          </cell>
          <cell r="C555" t="str">
            <v>H DIR in Political Science</v>
          </cell>
          <cell r="D555" t="str">
            <v>1-3</v>
          </cell>
          <cell r="E555"/>
          <cell r="F555"/>
          <cell r="G555"/>
          <cell r="H555"/>
          <cell r="I555"/>
          <cell r="J555"/>
        </row>
        <row r="556">
          <cell r="A556" t="str">
            <v>POS 4916</v>
          </cell>
          <cell r="B556" t="str">
            <v>POS4916</v>
          </cell>
          <cell r="C556" t="str">
            <v>H DIR in Political Science</v>
          </cell>
          <cell r="D556" t="str">
            <v>1-3</v>
          </cell>
          <cell r="E556"/>
          <cell r="F556"/>
          <cell r="G556"/>
          <cell r="H556"/>
          <cell r="I556"/>
          <cell r="J556"/>
        </row>
        <row r="557">
          <cell r="A557" t="str">
            <v>POS 4932</v>
          </cell>
          <cell r="B557" t="str">
            <v>POS4932</v>
          </cell>
          <cell r="C557" t="str">
            <v>H Special Topics in Political Science</v>
          </cell>
          <cell r="D557" t="str">
            <v>1-3</v>
          </cell>
          <cell r="E557">
            <v>16</v>
          </cell>
          <cell r="F557"/>
          <cell r="G557"/>
          <cell r="H557" t="str">
            <v>-</v>
          </cell>
          <cell r="I557"/>
          <cell r="J557"/>
        </row>
        <row r="558">
          <cell r="A558" t="str">
            <v xml:space="preserve">POS 4932 </v>
          </cell>
          <cell r="B558" t="str">
            <v>POS4932</v>
          </cell>
          <cell r="C558" t="str">
            <v>H Comparative Privacy Law</v>
          </cell>
          <cell r="D558" t="str">
            <v>3</v>
          </cell>
          <cell r="E558"/>
          <cell r="F558"/>
          <cell r="G558"/>
          <cell r="H558" t="str">
            <v>IntSt</v>
          </cell>
          <cell r="I558"/>
          <cell r="J558" t="str">
            <v>GC-B</v>
          </cell>
        </row>
        <row r="559">
          <cell r="A559" t="str">
            <v>POS 4957</v>
          </cell>
          <cell r="B559" t="str">
            <v>POS4957</v>
          </cell>
          <cell r="C559" t="str">
            <v>H Political Science Study Abroad</v>
          </cell>
          <cell r="D559" t="str">
            <v>1-6</v>
          </cell>
          <cell r="E559" t="str">
            <v>-</v>
          </cell>
          <cell r="F559" t="str">
            <v>-</v>
          </cell>
          <cell r="G559" t="str">
            <v>-</v>
          </cell>
          <cell r="H559" t="str">
            <v>-</v>
          </cell>
          <cell r="I559" t="str">
            <v>-</v>
          </cell>
          <cell r="J559"/>
        </row>
        <row r="560">
          <cell r="A560" t="str">
            <v>POS 4970</v>
          </cell>
          <cell r="B560" t="str">
            <v>POS4970</v>
          </cell>
          <cell r="C560" t="str">
            <v>RI: H Thesis in Political Science</v>
          </cell>
          <cell r="D560" t="str">
            <v>1-6</v>
          </cell>
          <cell r="E560"/>
          <cell r="F560"/>
          <cell r="G560" t="str">
            <v>Sr standing and Perm</v>
          </cell>
          <cell r="H560" t="str">
            <v>-</v>
          </cell>
          <cell r="I560" t="str">
            <v>WAC</v>
          </cell>
          <cell r="J560"/>
        </row>
        <row r="561">
          <cell r="A561" t="str">
            <v>POT 3021</v>
          </cell>
          <cell r="B561" t="str">
            <v>POT3021</v>
          </cell>
          <cell r="C561" t="str">
            <v>H History of Political Theory</v>
          </cell>
          <cell r="D561" t="str">
            <v>3</v>
          </cell>
          <cell r="E561"/>
          <cell r="F561"/>
          <cell r="G561"/>
          <cell r="H561" t="str">
            <v xml:space="preserve">CIV </v>
          </cell>
          <cell r="I561" t="str">
            <v>WAC</v>
          </cell>
          <cell r="J561" t="str">
            <v>SBA-B, GC-C</v>
          </cell>
        </row>
        <row r="562">
          <cell r="A562" t="str">
            <v>POT 3022</v>
          </cell>
          <cell r="B562" t="str">
            <v>POT3022</v>
          </cell>
          <cell r="C562" t="str">
            <v>H History of Political Thought 1</v>
          </cell>
          <cell r="D562">
            <v>3</v>
          </cell>
          <cell r="E562"/>
          <cell r="F562"/>
          <cell r="G562"/>
          <cell r="H562" t="str">
            <v>CIV</v>
          </cell>
          <cell r="I562" t="str">
            <v>GR-w</v>
          </cell>
          <cell r="J562" t="str">
            <v>SBA-B</v>
          </cell>
        </row>
        <row r="563">
          <cell r="A563" t="str">
            <v>POT 3023</v>
          </cell>
          <cell r="B563" t="str">
            <v>POT3023</v>
          </cell>
          <cell r="C563" t="str">
            <v>H History of Political Thought 2</v>
          </cell>
          <cell r="D563">
            <v>3</v>
          </cell>
          <cell r="E563"/>
          <cell r="F563"/>
          <cell r="G563"/>
          <cell r="H563" t="str">
            <v>CIV</v>
          </cell>
          <cell r="I563" t="str">
            <v>GR-w</v>
          </cell>
          <cell r="J563" t="str">
            <v>SBA-B</v>
          </cell>
        </row>
        <row r="564">
          <cell r="A564" t="str">
            <v>POT 3113</v>
          </cell>
          <cell r="B564" t="str">
            <v>POT3113</v>
          </cell>
          <cell r="C564" t="str">
            <v>H Politics and Morality in Film</v>
          </cell>
          <cell r="D564" t="str">
            <v>3</v>
          </cell>
          <cell r="E564" t="str">
            <v>-</v>
          </cell>
          <cell r="F564" t="str">
            <v>-</v>
          </cell>
          <cell r="G564" t="str">
            <v>-</v>
          </cell>
          <cell r="H564" t="str">
            <v>CIV</v>
          </cell>
          <cell r="I564" t="str">
            <v>-</v>
          </cell>
          <cell r="J564" t="str">
            <v>GC-C</v>
          </cell>
        </row>
        <row r="565">
          <cell r="A565" t="str">
            <v>POT 4026</v>
          </cell>
          <cell r="B565" t="str">
            <v>POT4026</v>
          </cell>
          <cell r="C565" t="str">
            <v>H Problems in Political Theory</v>
          </cell>
          <cell r="D565" t="str">
            <v>3</v>
          </cell>
          <cell r="E565"/>
          <cell r="F565"/>
          <cell r="G565"/>
          <cell r="H565" t="str">
            <v>-</v>
          </cell>
          <cell r="I565" t="str">
            <v>GR-w</v>
          </cell>
          <cell r="J565"/>
        </row>
        <row r="566">
          <cell r="A566" t="str">
            <v>PPE 3003</v>
          </cell>
          <cell r="B566" t="str">
            <v>PPE3003</v>
          </cell>
          <cell r="C566" t="str">
            <v>H Personality</v>
          </cell>
          <cell r="D566">
            <v>3</v>
          </cell>
          <cell r="E566">
            <v>20</v>
          </cell>
          <cell r="F566"/>
          <cell r="G566" t="str">
            <v>PSY 1012 or equivalent</v>
          </cell>
          <cell r="H566"/>
          <cell r="I566"/>
          <cell r="J566"/>
        </row>
        <row r="567">
          <cell r="A567" t="str">
            <v>PSB 3002</v>
          </cell>
          <cell r="B567" t="str">
            <v>PSB3002</v>
          </cell>
          <cell r="C567" t="str">
            <v>H Biological Basis of Behavior</v>
          </cell>
          <cell r="D567">
            <v>3</v>
          </cell>
          <cell r="E567">
            <v>16</v>
          </cell>
          <cell r="F567"/>
          <cell r="G567" t="str">
            <v>PSY 1012 or equivalent</v>
          </cell>
          <cell r="H567" t="str">
            <v>NatSci</v>
          </cell>
          <cell r="I567"/>
          <cell r="J567" t="str">
            <v>NS</v>
          </cell>
        </row>
        <row r="568">
          <cell r="A568" t="str">
            <v>PSB 3340</v>
          </cell>
          <cell r="B568" t="str">
            <v>PSB3340</v>
          </cell>
          <cell r="C568" t="str">
            <v>H Behavioral Neuroscience</v>
          </cell>
          <cell r="D568" t="str">
            <v>3</v>
          </cell>
          <cell r="E568"/>
          <cell r="F568"/>
          <cell r="G568" t="str">
            <v>PSY 1012 or Perm from instructor</v>
          </cell>
          <cell r="H568" t="str">
            <v>NatSci</v>
          </cell>
          <cell r="I568"/>
          <cell r="J568" t="str">
            <v>NS</v>
          </cell>
        </row>
        <row r="569">
          <cell r="A569" t="str">
            <v>PSB 3441</v>
          </cell>
          <cell r="B569" t="str">
            <v>PSB3441</v>
          </cell>
          <cell r="C569" t="str">
            <v>H Drugs and Behavior</v>
          </cell>
          <cell r="D569" t="str">
            <v>3</v>
          </cell>
          <cell r="E569"/>
          <cell r="F569"/>
          <cell r="G569" t="str">
            <v>PSY 1012 or Perm from instructor</v>
          </cell>
          <cell r="H569" t="str">
            <v>NatSci</v>
          </cell>
          <cell r="I569"/>
          <cell r="J569" t="str">
            <v>NS</v>
          </cell>
        </row>
        <row r="570">
          <cell r="A570" t="str">
            <v>PSB 4243</v>
          </cell>
          <cell r="B570" t="str">
            <v>PSB4243</v>
          </cell>
          <cell r="C570" t="str">
            <v>H Neurosci of Addiction</v>
          </cell>
          <cell r="D570" t="str">
            <v>3</v>
          </cell>
          <cell r="E570"/>
          <cell r="F570"/>
          <cell r="G570" t="str">
            <v>8 Credits of Neuroscience or Biology</v>
          </cell>
          <cell r="H570"/>
          <cell r="I570"/>
          <cell r="J570"/>
        </row>
        <row r="571">
          <cell r="A571" t="str">
            <v>PSB 3451</v>
          </cell>
          <cell r="B571" t="str">
            <v>PSB3451</v>
          </cell>
          <cell r="C571" t="str">
            <v>The Mind Behind the Crime: Psychobiology of Crime</v>
          </cell>
          <cell r="D571" t="str">
            <v>3</v>
          </cell>
          <cell r="E571"/>
          <cell r="F571"/>
          <cell r="G571"/>
          <cell r="H571"/>
          <cell r="I571"/>
          <cell r="J571"/>
        </row>
        <row r="572">
          <cell r="A572" t="str">
            <v>PSC 2121</v>
          </cell>
          <cell r="B572" t="str">
            <v>PSC2121</v>
          </cell>
          <cell r="C572" t="str">
            <v>H Physical Science</v>
          </cell>
          <cell r="D572">
            <v>3</v>
          </cell>
          <cell r="E572">
            <v>16</v>
          </cell>
          <cell r="F572"/>
          <cell r="G572"/>
          <cell r="H572"/>
          <cell r="I572"/>
          <cell r="J572"/>
        </row>
        <row r="573">
          <cell r="A573" t="str">
            <v>PSC 2512C</v>
          </cell>
          <cell r="B573" t="str">
            <v>PSC2512C</v>
          </cell>
          <cell r="C573" t="str">
            <v xml:space="preserve">H Energy and the Environment </v>
          </cell>
          <cell r="D573">
            <v>4</v>
          </cell>
          <cell r="E573"/>
          <cell r="F573"/>
          <cell r="G573"/>
          <cell r="H573" t="str">
            <v>EnvSt, NatSci</v>
          </cell>
          <cell r="I573"/>
          <cell r="J573" t="str">
            <v>NS, GC-A</v>
          </cell>
        </row>
        <row r="574">
          <cell r="A574" t="str">
            <v>PSY 1012</v>
          </cell>
          <cell r="B574" t="str">
            <v>PSY1012</v>
          </cell>
          <cell r="C574" t="str">
            <v>H General Psychology</v>
          </cell>
          <cell r="D574">
            <v>3</v>
          </cell>
          <cell r="E574">
            <v>35</v>
          </cell>
          <cell r="F574"/>
          <cell r="G574"/>
          <cell r="H574" t="str">
            <v>SBA</v>
          </cell>
          <cell r="I574"/>
          <cell r="J574" t="str">
            <v>SBA-A</v>
          </cell>
        </row>
        <row r="575">
          <cell r="A575" t="str">
            <v>PSY 1933</v>
          </cell>
          <cell r="B575" t="str">
            <v>PSY1933</v>
          </cell>
          <cell r="C575" t="str">
            <v>H Freshman Seminar in Psychology</v>
          </cell>
          <cell r="D575">
            <v>3</v>
          </cell>
          <cell r="E575">
            <v>16</v>
          </cell>
          <cell r="F575"/>
          <cell r="G575"/>
          <cell r="H575"/>
          <cell r="I575" t="str">
            <v>GR-w</v>
          </cell>
          <cell r="J575"/>
        </row>
        <row r="576">
          <cell r="A576" t="str">
            <v>PSY 2026</v>
          </cell>
          <cell r="B576" t="str">
            <v>PSY2026</v>
          </cell>
          <cell r="C576" t="str">
            <v>H Psychology as a Natural Science</v>
          </cell>
          <cell r="D576">
            <v>3</v>
          </cell>
          <cell r="E576"/>
          <cell r="F576"/>
          <cell r="G576"/>
          <cell r="H576" t="str">
            <v>NatSci</v>
          </cell>
          <cell r="I576"/>
          <cell r="J576"/>
        </row>
        <row r="577">
          <cell r="A577" t="str">
            <v>PSY 2027</v>
          </cell>
          <cell r="B577" t="str">
            <v>PSY2027</v>
          </cell>
          <cell r="C577" t="str">
            <v>H Psychology as a Social Science</v>
          </cell>
          <cell r="D577">
            <v>3</v>
          </cell>
          <cell r="E577"/>
          <cell r="F577"/>
          <cell r="G577"/>
          <cell r="H577" t="str">
            <v>SBA</v>
          </cell>
          <cell r="I577"/>
          <cell r="J577"/>
        </row>
        <row r="578">
          <cell r="A578" t="str">
            <v>PSY 2932</v>
          </cell>
          <cell r="B578" t="str">
            <v>PSY2932</v>
          </cell>
          <cell r="C578" t="str">
            <v xml:space="preserve">H Writing in Psychology and the Behavioral Sciences </v>
          </cell>
          <cell r="D578">
            <v>1</v>
          </cell>
          <cell r="E578">
            <v>16</v>
          </cell>
          <cell r="F578"/>
          <cell r="G578"/>
          <cell r="H578" t="str">
            <v>Writing</v>
          </cell>
          <cell r="I578"/>
          <cell r="J578"/>
        </row>
        <row r="579">
          <cell r="A579" t="str">
            <v>PSY 3213</v>
          </cell>
          <cell r="B579" t="str">
            <v>PSY3213</v>
          </cell>
          <cell r="C579" t="str">
            <v>H Research Methods in Psychology</v>
          </cell>
          <cell r="D579">
            <v>3</v>
          </cell>
          <cell r="E579">
            <v>16</v>
          </cell>
          <cell r="F579"/>
          <cell r="G579"/>
          <cell r="H579"/>
          <cell r="I579" t="str">
            <v>WAC</v>
          </cell>
          <cell r="J579"/>
        </row>
        <row r="580">
          <cell r="A580" t="str">
            <v>PSY 3213L</v>
          </cell>
          <cell r="B580" t="str">
            <v>PSY3213L</v>
          </cell>
          <cell r="C580" t="str">
            <v>H Research Methods in Psychology Lab</v>
          </cell>
          <cell r="D580">
            <v>1</v>
          </cell>
          <cell r="E580"/>
          <cell r="F580" t="str">
            <v>PSY 3213</v>
          </cell>
          <cell r="G580" t="str">
            <v>PSY 1012</v>
          </cell>
          <cell r="H580"/>
          <cell r="I580"/>
          <cell r="J580"/>
        </row>
        <row r="581">
          <cell r="A581" t="str">
            <v>PSY 3234</v>
          </cell>
          <cell r="B581" t="str">
            <v>PSY3234</v>
          </cell>
          <cell r="C581" t="str">
            <v>H Experimental Design and Statistical Inference</v>
          </cell>
          <cell r="D581">
            <v>3</v>
          </cell>
          <cell r="E581">
            <v>16</v>
          </cell>
          <cell r="F581" t="str">
            <v>PSY 3234L (not in 05-06 AP b/c lab not yet appr.)</v>
          </cell>
          <cell r="G581" t="str">
            <v>PSY 1012 or equivalent</v>
          </cell>
          <cell r="H581"/>
          <cell r="I581" t="str">
            <v>GR-m</v>
          </cell>
          <cell r="J581"/>
        </row>
        <row r="582">
          <cell r="A582" t="str">
            <v>PSY 4302</v>
          </cell>
          <cell r="B582" t="str">
            <v>PSY4302</v>
          </cell>
          <cell r="C582" t="str">
            <v>H Psychometrics and Psychological Testing</v>
          </cell>
          <cell r="D582">
            <v>3</v>
          </cell>
          <cell r="E582">
            <v>16</v>
          </cell>
          <cell r="F582"/>
          <cell r="G582" t="str">
            <v>PSY 1012 or 2026 or 2027 or Perm</v>
          </cell>
          <cell r="H582"/>
          <cell r="I582"/>
          <cell r="J582"/>
        </row>
        <row r="583">
          <cell r="A583" t="str">
            <v>PSY 4302L</v>
          </cell>
          <cell r="B583" t="str">
            <v>PSY4302L</v>
          </cell>
          <cell r="C583" t="str">
            <v>H Psychometrics and Psychological Testing Lab</v>
          </cell>
          <cell r="D583">
            <v>1</v>
          </cell>
          <cell r="E583">
            <v>16</v>
          </cell>
          <cell r="F583" t="str">
            <v xml:space="preserve">PSY 4302 </v>
          </cell>
          <cell r="G583" t="str">
            <v>PSY 1012 or 2026 or 2027 or Perm</v>
          </cell>
          <cell r="H583"/>
          <cell r="I583"/>
          <cell r="J583"/>
        </row>
        <row r="584">
          <cell r="A584" t="str">
            <v>PSY 4604</v>
          </cell>
          <cell r="B584" t="str">
            <v>PSY4604</v>
          </cell>
          <cell r="C584" t="str">
            <v>H History and Systems of Psychology</v>
          </cell>
          <cell r="D584" t="str">
            <v>3</v>
          </cell>
          <cell r="E584"/>
          <cell r="F584"/>
          <cell r="G584" t="str">
            <v>PSY 1012</v>
          </cell>
          <cell r="H584"/>
          <cell r="I584"/>
          <cell r="J584"/>
        </row>
        <row r="585">
          <cell r="A585" t="str">
            <v>PSY 4905</v>
          </cell>
          <cell r="B585" t="str">
            <v>PSY4905</v>
          </cell>
          <cell r="C585" t="str">
            <v>H Directed Independent Study in Psychology</v>
          </cell>
          <cell r="D585" t="str">
            <v>1-3</v>
          </cell>
          <cell r="E585"/>
          <cell r="F585"/>
          <cell r="G585" t="str">
            <v>Perm</v>
          </cell>
          <cell r="H585"/>
          <cell r="I585"/>
          <cell r="J585"/>
        </row>
        <row r="586">
          <cell r="A586" t="str">
            <v>PSY 4906</v>
          </cell>
          <cell r="B586" t="str">
            <v>PSY4906</v>
          </cell>
          <cell r="C586" t="str">
            <v>H Directed Independent Study in Psychology</v>
          </cell>
          <cell r="D586" t="str">
            <v>1-3</v>
          </cell>
          <cell r="E586"/>
          <cell r="F586"/>
          <cell r="G586" t="str">
            <v>Perm</v>
          </cell>
          <cell r="H586"/>
          <cell r="I586"/>
          <cell r="J586"/>
        </row>
        <row r="587">
          <cell r="A587" t="str">
            <v>PSY 4915</v>
          </cell>
          <cell r="B587" t="str">
            <v>PSY4915</v>
          </cell>
          <cell r="C587" t="str">
            <v>H DIR in Psychology</v>
          </cell>
          <cell r="D587" t="str">
            <v>1-3</v>
          </cell>
          <cell r="E587"/>
          <cell r="F587"/>
          <cell r="G587"/>
          <cell r="H587"/>
          <cell r="I587"/>
          <cell r="J587"/>
        </row>
        <row r="588">
          <cell r="A588" t="str">
            <v>PSY 4916</v>
          </cell>
          <cell r="B588" t="str">
            <v>PSY4916</v>
          </cell>
          <cell r="C588" t="str">
            <v>H DIR in Psychology</v>
          </cell>
          <cell r="D588" t="str">
            <v>1-3</v>
          </cell>
          <cell r="E588"/>
          <cell r="F588"/>
          <cell r="G588"/>
          <cell r="H588"/>
          <cell r="I588"/>
          <cell r="J588"/>
        </row>
        <row r="589">
          <cell r="A589" t="str">
            <v>PSY 4923</v>
          </cell>
          <cell r="B589" t="str">
            <v>PSY4923</v>
          </cell>
          <cell r="C589" t="str">
            <v>H Adv Seminar in Psychology</v>
          </cell>
          <cell r="D589" t="str">
            <v>3</v>
          </cell>
          <cell r="E589"/>
          <cell r="F589"/>
          <cell r="G589" t="str">
            <v>Perm</v>
          </cell>
          <cell r="H589"/>
          <cell r="I589"/>
          <cell r="J589"/>
        </row>
        <row r="590">
          <cell r="A590" t="str">
            <v>PSY 4930</v>
          </cell>
          <cell r="B590" t="str">
            <v>PSY4930</v>
          </cell>
          <cell r="C590" t="str">
            <v>H Special Topics in Psychology</v>
          </cell>
          <cell r="D590" t="str">
            <v>1-3</v>
          </cell>
          <cell r="E590">
            <v>16</v>
          </cell>
          <cell r="F590"/>
          <cell r="G590"/>
          <cell r="H590" t="str">
            <v>NatSci if approved for individual course</v>
          </cell>
          <cell r="I590"/>
          <cell r="J590"/>
        </row>
        <row r="591">
          <cell r="A591" t="str">
            <v>PSY 4930</v>
          </cell>
          <cell r="B591" t="str">
            <v>PSY4930</v>
          </cell>
          <cell r="C591" t="str">
            <v>H Language Acquisition</v>
          </cell>
          <cell r="D591" t="str">
            <v>1-4</v>
          </cell>
          <cell r="E591">
            <v>17</v>
          </cell>
          <cell r="F591"/>
          <cell r="G591"/>
          <cell r="H591"/>
          <cell r="I591"/>
          <cell r="J591"/>
        </row>
        <row r="592">
          <cell r="A592" t="str">
            <v>PSY 4930</v>
          </cell>
          <cell r="B592" t="str">
            <v>PSY4930</v>
          </cell>
          <cell r="C592" t="str">
            <v>H Conservation Psychology</v>
          </cell>
          <cell r="D592"/>
          <cell r="E592"/>
          <cell r="F592"/>
          <cell r="G592"/>
          <cell r="H592" t="str">
            <v>Environmental</v>
          </cell>
          <cell r="I592"/>
          <cell r="J592"/>
        </row>
        <row r="593">
          <cell r="A593" t="str">
            <v>PSY 4933</v>
          </cell>
          <cell r="B593" t="str">
            <v>PSY4933</v>
          </cell>
          <cell r="C593" t="str">
            <v>H Advanced Writing in Psychology and the Behavioral Sciences</v>
          </cell>
          <cell r="D593">
            <v>1</v>
          </cell>
          <cell r="E593"/>
          <cell r="F593"/>
          <cell r="G593" t="str">
            <v>Honors standing and Perm</v>
          </cell>
          <cell r="H593" t="str">
            <v>Writing</v>
          </cell>
          <cell r="I593"/>
          <cell r="J593"/>
        </row>
        <row r="594">
          <cell r="A594" t="str">
            <v>PSY 4971</v>
          </cell>
          <cell r="B594" t="str">
            <v>PSY4971</v>
          </cell>
          <cell r="C594" t="str">
            <v>RI: H Thesis in Psychology and the Behavioral Sciences</v>
          </cell>
          <cell r="D594" t="str">
            <v>1-6</v>
          </cell>
          <cell r="E594"/>
          <cell r="F594"/>
          <cell r="G594" t="str">
            <v>Sr standing and Perm ; PSY 4933</v>
          </cell>
          <cell r="H594"/>
          <cell r="I594" t="str">
            <v>WAC</v>
          </cell>
          <cell r="J594"/>
        </row>
        <row r="595">
          <cell r="A595" t="str">
            <v>PUP 4212</v>
          </cell>
          <cell r="B595" t="str">
            <v>PUP4212</v>
          </cell>
          <cell r="C595" t="str">
            <v>H Environmental Conflict</v>
          </cell>
          <cell r="D595" t="str">
            <v>3</v>
          </cell>
          <cell r="E595" t="str">
            <v>-</v>
          </cell>
          <cell r="F595" t="str">
            <v>-</v>
          </cell>
          <cell r="G595" t="str">
            <v>-</v>
          </cell>
          <cell r="H595" t="str">
            <v>-</v>
          </cell>
          <cell r="I595" t="str">
            <v>-</v>
          </cell>
          <cell r="J595"/>
        </row>
        <row r="596">
          <cell r="A596" t="str">
            <v>SLS 1501</v>
          </cell>
          <cell r="B596" t="str">
            <v>SLS1501</v>
          </cell>
          <cell r="C596" t="str">
            <v>H Introduction to Academic Life</v>
          </cell>
          <cell r="D596">
            <v>1</v>
          </cell>
          <cell r="E596"/>
          <cell r="F596"/>
          <cell r="G596"/>
          <cell r="H596" t="str">
            <v>-</v>
          </cell>
          <cell r="I596"/>
          <cell r="J596"/>
        </row>
        <row r="597">
          <cell r="A597" t="str">
            <v>SOP 3004</v>
          </cell>
          <cell r="B597" t="str">
            <v>SOP3004</v>
          </cell>
          <cell r="C597" t="str">
            <v>H Principles of Social Psychology</v>
          </cell>
          <cell r="D597">
            <v>3</v>
          </cell>
          <cell r="E597">
            <v>20</v>
          </cell>
          <cell r="F597"/>
          <cell r="G597" t="str">
            <v>PSY 1012 or PSY 2026 or PSY 2027 or Perm</v>
          </cell>
          <cell r="H597" t="str">
            <v>SBA</v>
          </cell>
          <cell r="I597"/>
          <cell r="J597" t="str">
            <v>SBA-B</v>
          </cell>
        </row>
        <row r="598">
          <cell r="A598" t="str">
            <v>SOP 4716</v>
          </cell>
          <cell r="B598" t="str">
            <v>SOP4716</v>
          </cell>
          <cell r="C598" t="str">
            <v>H Environmental Psychology</v>
          </cell>
          <cell r="D598">
            <v>3</v>
          </cell>
          <cell r="E598">
            <v>20</v>
          </cell>
          <cell r="F598"/>
          <cell r="G598" t="str">
            <v xml:space="preserve">PSY 1012 or PSY 2026 or PSY 2027 or Perm </v>
          </cell>
          <cell r="H598" t="str">
            <v>EnvSt</v>
          </cell>
          <cell r="I598"/>
          <cell r="J598" t="str">
            <v>GC-A</v>
          </cell>
        </row>
        <row r="599">
          <cell r="A599" t="str">
            <v>SPC 3597</v>
          </cell>
          <cell r="B599" t="str">
            <v>SPC3597</v>
          </cell>
          <cell r="C599" t="str">
            <v>H Speech and Debate</v>
          </cell>
          <cell r="D599" t="str">
            <v>1</v>
          </cell>
          <cell r="E599"/>
          <cell r="F599"/>
          <cell r="G599"/>
          <cell r="H599"/>
          <cell r="I599"/>
          <cell r="J599"/>
        </row>
        <row r="600">
          <cell r="A600" t="str">
            <v>SPN 1120</v>
          </cell>
          <cell r="B600" t="str">
            <v>SPN1120</v>
          </cell>
          <cell r="C600" t="str">
            <v>H Beginning Spanish Language and Culture 1</v>
          </cell>
          <cell r="D600">
            <v>4</v>
          </cell>
          <cell r="E600">
            <v>16</v>
          </cell>
          <cell r="F600"/>
          <cell r="G600"/>
          <cell r="H600" t="str">
            <v>ForLang</v>
          </cell>
          <cell r="I600"/>
          <cell r="J600" t="str">
            <v>ForLang</v>
          </cell>
        </row>
        <row r="601">
          <cell r="A601" t="str">
            <v>SPN 1121</v>
          </cell>
          <cell r="B601" t="str">
            <v>SPN1121</v>
          </cell>
          <cell r="C601" t="str">
            <v>H Beginning Spanish Language and Culture 2</v>
          </cell>
          <cell r="D601">
            <v>4</v>
          </cell>
          <cell r="E601">
            <v>16</v>
          </cell>
          <cell r="F601"/>
          <cell r="G601" t="str">
            <v>SPN 1120 or equivalent</v>
          </cell>
          <cell r="H601" t="str">
            <v>ForLang</v>
          </cell>
          <cell r="I601"/>
          <cell r="J601" t="str">
            <v>ForLang</v>
          </cell>
        </row>
        <row r="602">
          <cell r="A602" t="str">
            <v>SPN 2220</v>
          </cell>
          <cell r="B602" t="str">
            <v>SPN2220</v>
          </cell>
          <cell r="C602" t="str">
            <v>H Intermediate Spanish Language and Culture 1</v>
          </cell>
          <cell r="D602">
            <v>4</v>
          </cell>
          <cell r="E602">
            <v>16</v>
          </cell>
          <cell r="F602"/>
          <cell r="G602" t="str">
            <v>SPN 1121 or equivalent</v>
          </cell>
          <cell r="H602" t="str">
            <v>ForLang</v>
          </cell>
          <cell r="I602"/>
          <cell r="J602" t="str">
            <v>ForLang</v>
          </cell>
        </row>
        <row r="603">
          <cell r="A603" t="str">
            <v>SPN 2221</v>
          </cell>
          <cell r="B603" t="str">
            <v>SPN2221</v>
          </cell>
          <cell r="C603" t="str">
            <v>H Intermediate Spanish Language and Culture 2</v>
          </cell>
          <cell r="D603">
            <v>4</v>
          </cell>
          <cell r="E603">
            <v>16</v>
          </cell>
          <cell r="F603"/>
          <cell r="G603" t="str">
            <v>SPN 2220 or equivalent</v>
          </cell>
          <cell r="H603" t="str">
            <v>ForLang</v>
          </cell>
          <cell r="I603"/>
          <cell r="J603" t="str">
            <v>ForLang</v>
          </cell>
        </row>
        <row r="604">
          <cell r="A604" t="str">
            <v>SPN 2240</v>
          </cell>
          <cell r="B604" t="str">
            <v>SPN2240</v>
          </cell>
          <cell r="C604" t="str">
            <v>H Intermediate Spanish Conversation (pending)</v>
          </cell>
          <cell r="D604" t="str">
            <v>3</v>
          </cell>
          <cell r="E604"/>
          <cell r="F604"/>
          <cell r="G604" t="str">
            <v>SPN 1121 or equivalent</v>
          </cell>
          <cell r="H604"/>
          <cell r="I604"/>
          <cell r="J604"/>
        </row>
        <row r="605">
          <cell r="A605" t="str">
            <v>SPN 2957</v>
          </cell>
          <cell r="B605" t="str">
            <v>SPN2957</v>
          </cell>
          <cell r="C605" t="str">
            <v>H Spanish Language and Culture Study Abroad</v>
          </cell>
          <cell r="D605" t="str">
            <v>1-4</v>
          </cell>
          <cell r="E605"/>
          <cell r="F605"/>
          <cell r="G605" t="str">
            <v>Perm</v>
          </cell>
          <cell r="H605" t="str">
            <v>-</v>
          </cell>
          <cell r="I605"/>
          <cell r="J605"/>
        </row>
        <row r="606">
          <cell r="A606" t="str">
            <v>SPN 3400</v>
          </cell>
          <cell r="B606" t="str">
            <v>SPN3400</v>
          </cell>
          <cell r="C606" t="str">
            <v>H Advanced Spanish Language and Culture 1</v>
          </cell>
          <cell r="D606">
            <v>4</v>
          </cell>
          <cell r="E606">
            <v>16</v>
          </cell>
          <cell r="F606"/>
          <cell r="G606"/>
          <cell r="H606" t="str">
            <v>-</v>
          </cell>
          <cell r="I606"/>
          <cell r="J606"/>
        </row>
        <row r="607">
          <cell r="A607" t="str">
            <v>SPN 3401</v>
          </cell>
          <cell r="B607" t="str">
            <v>SPN3401</v>
          </cell>
          <cell r="C607" t="str">
            <v>H Advanced Spanish Language and Culture 2</v>
          </cell>
          <cell r="D607">
            <v>4</v>
          </cell>
          <cell r="E607">
            <v>16</v>
          </cell>
          <cell r="F607"/>
          <cell r="G607" t="str">
            <v>SPN 3400 or equivalent</v>
          </cell>
          <cell r="H607" t="str">
            <v>-</v>
          </cell>
          <cell r="I607"/>
          <cell r="J607"/>
        </row>
        <row r="608">
          <cell r="A608" t="str">
            <v>SPN 4905</v>
          </cell>
          <cell r="B608" t="str">
            <v>SPN4905</v>
          </cell>
          <cell r="C608" t="str">
            <v>H Directed Independent Study in Spanish Language and Culture</v>
          </cell>
          <cell r="D608" t="str">
            <v>1-3</v>
          </cell>
          <cell r="E608"/>
          <cell r="F608"/>
          <cell r="G608" t="str">
            <v>Perm</v>
          </cell>
          <cell r="H608" t="str">
            <v>-</v>
          </cell>
          <cell r="I608"/>
          <cell r="J608"/>
        </row>
        <row r="609">
          <cell r="A609" t="str">
            <v>SPN 4915</v>
          </cell>
          <cell r="B609" t="str">
            <v>SPN4915</v>
          </cell>
          <cell r="C609" t="str">
            <v>H DIR in Spanish Language and Culture</v>
          </cell>
          <cell r="D609" t="str">
            <v>1-3</v>
          </cell>
          <cell r="E609"/>
          <cell r="F609"/>
          <cell r="G609"/>
          <cell r="H609"/>
          <cell r="I609"/>
          <cell r="J609"/>
        </row>
        <row r="610">
          <cell r="A610" t="str">
            <v>SPN 4916</v>
          </cell>
          <cell r="B610" t="str">
            <v>SPN4916</v>
          </cell>
          <cell r="C610" t="str">
            <v>H DIR in Spanish Language and Culture</v>
          </cell>
          <cell r="D610" t="str">
            <v>1-3</v>
          </cell>
          <cell r="E610"/>
          <cell r="F610"/>
          <cell r="G610"/>
          <cell r="H610"/>
          <cell r="I610"/>
          <cell r="J610"/>
        </row>
        <row r="611">
          <cell r="A611" t="str">
            <v>SPN 4930</v>
          </cell>
          <cell r="B611" t="str">
            <v>SPN4930</v>
          </cell>
          <cell r="C611" t="str">
            <v>H Special Topics in Spanish Language Studies</v>
          </cell>
          <cell r="D611" t="str">
            <v>1-3</v>
          </cell>
          <cell r="E611">
            <v>16</v>
          </cell>
          <cell r="F611"/>
          <cell r="G611"/>
          <cell r="H611" t="str">
            <v>-</v>
          </cell>
          <cell r="I611"/>
          <cell r="J611"/>
        </row>
        <row r="612">
          <cell r="A612" t="str">
            <v>SPN 4957</v>
          </cell>
          <cell r="B612" t="str">
            <v>SPN4957</v>
          </cell>
          <cell r="C612" t="str">
            <v>H Advanced Spanish Language and Culture Study Abroad</v>
          </cell>
          <cell r="D612" t="str">
            <v>1-4</v>
          </cell>
          <cell r="E612"/>
          <cell r="F612" t="str">
            <v>-</v>
          </cell>
          <cell r="G612" t="str">
            <v xml:space="preserve">Appropriate lower division Spanish and/or Perm </v>
          </cell>
          <cell r="H612" t="str">
            <v>-</v>
          </cell>
          <cell r="I612" t="str">
            <v>-</v>
          </cell>
          <cell r="J612"/>
        </row>
        <row r="613">
          <cell r="A613" t="str">
            <v>SPT 2530</v>
          </cell>
          <cell r="B613" t="str">
            <v>SPT2530</v>
          </cell>
          <cell r="C613" t="str">
            <v>H Hispanic Culture and Civilization</v>
          </cell>
          <cell r="D613">
            <v>3</v>
          </cell>
          <cell r="E613">
            <v>25</v>
          </cell>
          <cell r="F613"/>
          <cell r="G613"/>
          <cell r="H613" t="str">
            <v>CIV, IntSt</v>
          </cell>
          <cell r="I613"/>
          <cell r="J613" t="str">
            <v>GC-B</v>
          </cell>
        </row>
        <row r="614">
          <cell r="A614" t="str">
            <v>SPT 4524</v>
          </cell>
          <cell r="B614" t="str">
            <v>SPT4524</v>
          </cell>
          <cell r="C614" t="str">
            <v>H The 1959 Cuban Revolution: Race, Gender, and Sexuality</v>
          </cell>
          <cell r="D614" t="str">
            <v>3</v>
          </cell>
          <cell r="E614"/>
          <cell r="F614"/>
          <cell r="G614"/>
          <cell r="H614"/>
          <cell r="I614"/>
          <cell r="J614" t="str">
            <v>GC-B</v>
          </cell>
        </row>
        <row r="615">
          <cell r="A615" t="str">
            <v>SPW 3030</v>
          </cell>
          <cell r="B615" t="str">
            <v>SPW3030</v>
          </cell>
          <cell r="C615" t="str">
            <v>H Introduction to Hispanic Literature</v>
          </cell>
          <cell r="D615">
            <v>3</v>
          </cell>
          <cell r="E615">
            <v>16</v>
          </cell>
          <cell r="F615"/>
          <cell r="G615" t="str">
            <v>SPN 3400 or Perm of instructor</v>
          </cell>
          <cell r="H615" t="str">
            <v xml:space="preserve">Lit, IntSt </v>
          </cell>
          <cell r="I615"/>
          <cell r="J615" t="str">
            <v>Hum-B, GC-B</v>
          </cell>
        </row>
        <row r="616">
          <cell r="A616" t="str">
            <v>SPW 3104</v>
          </cell>
          <cell r="B616" t="str">
            <v>SPW3104</v>
          </cell>
          <cell r="C616" t="str">
            <v>H Spanish Literature from Jarchas to Calderón</v>
          </cell>
          <cell r="D616">
            <v>3</v>
          </cell>
          <cell r="E616">
            <v>16</v>
          </cell>
          <cell r="F616"/>
          <cell r="G616" t="str">
            <v>SPN 3400 and SPW 3030 or Perm</v>
          </cell>
          <cell r="H616"/>
          <cell r="I616"/>
          <cell r="J616" t="str">
            <v>GC-B</v>
          </cell>
        </row>
        <row r="617">
          <cell r="A617" t="str">
            <v>SPW 3134</v>
          </cell>
          <cell r="B617" t="str">
            <v>SPW3134</v>
          </cell>
          <cell r="C617" t="str">
            <v>H Latin American Literature: Modernism to Post Boom</v>
          </cell>
          <cell r="D617">
            <v>3</v>
          </cell>
          <cell r="E617"/>
          <cell r="F617"/>
          <cell r="G617" t="str">
            <v>SPN 3400 and SPW 3030 or Perm</v>
          </cell>
          <cell r="H617"/>
          <cell r="I617"/>
          <cell r="J617"/>
        </row>
        <row r="618">
          <cell r="A618" t="str">
            <v>SPW 3136</v>
          </cell>
          <cell r="B618" t="str">
            <v>SPW3136</v>
          </cell>
          <cell r="C618" t="str">
            <v xml:space="preserve">H Latin American Literature: Pre-Colombian and Colonial </v>
          </cell>
          <cell r="D618" t="str">
            <v>3</v>
          </cell>
          <cell r="E618" t="str">
            <v>-</v>
          </cell>
          <cell r="F618" t="str">
            <v>-</v>
          </cell>
          <cell r="G618" t="str">
            <v>SPN 3400 and SPW 3030, or Perm</v>
          </cell>
          <cell r="H618" t="str">
            <v>IntSt</v>
          </cell>
          <cell r="I618" t="str">
            <v>-</v>
          </cell>
          <cell r="J618" t="str">
            <v>GC-B</v>
          </cell>
        </row>
        <row r="619">
          <cell r="A619" t="str">
            <v>SPW 3584</v>
          </cell>
          <cell r="B619" t="str">
            <v>SPW3584</v>
          </cell>
          <cell r="C619" t="str">
            <v>H Spanish Literature: Enlightenment to the 20th Century</v>
          </cell>
          <cell r="D619" t="str">
            <v>3</v>
          </cell>
          <cell r="E619" t="str">
            <v>-</v>
          </cell>
          <cell r="F619" t="str">
            <v>-</v>
          </cell>
          <cell r="G619" t="str">
            <v>SPW 3030 or Perm</v>
          </cell>
          <cell r="H619" t="str">
            <v>-</v>
          </cell>
          <cell r="I619" t="str">
            <v>-</v>
          </cell>
          <cell r="J619"/>
        </row>
        <row r="620">
          <cell r="A620" t="str">
            <v>SPW 4421</v>
          </cell>
          <cell r="B620" t="str">
            <v>SPW4421</v>
          </cell>
          <cell r="C620" t="str">
            <v>H Spanish Golden Age Literature</v>
          </cell>
          <cell r="D620">
            <v>3</v>
          </cell>
          <cell r="E620"/>
          <cell r="F620"/>
          <cell r="G620" t="str">
            <v>SPW 3030 or Perm</v>
          </cell>
          <cell r="H620"/>
          <cell r="I620"/>
          <cell r="J620"/>
        </row>
        <row r="621">
          <cell r="A621" t="str">
            <v>SPW 4492</v>
          </cell>
          <cell r="B621" t="str">
            <v>SPW4492</v>
          </cell>
          <cell r="C621" t="str">
            <v>H Novisima Literatura del Caribe (H New Literature of the Spanish Caribbean)</v>
          </cell>
          <cell r="D621">
            <v>3</v>
          </cell>
          <cell r="E621">
            <v>16</v>
          </cell>
          <cell r="F621"/>
          <cell r="G621" t="str">
            <v>SPW 3030 or Perm of instructor</v>
          </cell>
          <cell r="H621" t="str">
            <v>-</v>
          </cell>
          <cell r="I621"/>
          <cell r="J621"/>
        </row>
        <row r="622">
          <cell r="A622" t="str">
            <v>SPW 4905</v>
          </cell>
          <cell r="B622" t="str">
            <v>SPW4905</v>
          </cell>
          <cell r="C622" t="str">
            <v>H Directed Independent Study in Spanish or Latin American Literature</v>
          </cell>
          <cell r="D622" t="str">
            <v>1-3</v>
          </cell>
          <cell r="E622"/>
          <cell r="F622"/>
          <cell r="G622" t="str">
            <v>SPW 3030 or Perm</v>
          </cell>
          <cell r="H622" t="str">
            <v>-</v>
          </cell>
          <cell r="I622"/>
          <cell r="J622"/>
        </row>
        <row r="623">
          <cell r="A623" t="str">
            <v>SPW 4912</v>
          </cell>
          <cell r="B623" t="str">
            <v>SPW4912</v>
          </cell>
          <cell r="C623" t="str">
            <v>H Thesis Research in Spanish</v>
          </cell>
          <cell r="D623">
            <v>3</v>
          </cell>
          <cell r="E623"/>
          <cell r="F623"/>
          <cell r="G623" t="str">
            <v>Perm of advisor</v>
          </cell>
          <cell r="H623" t="str">
            <v>-</v>
          </cell>
          <cell r="I623"/>
          <cell r="J623"/>
        </row>
        <row r="624">
          <cell r="A624" t="str">
            <v>SPW 4915</v>
          </cell>
          <cell r="B624" t="str">
            <v>SPW4915</v>
          </cell>
          <cell r="C624" t="str">
            <v>H DIR in Spanish Literature</v>
          </cell>
          <cell r="D624" t="str">
            <v>1-3</v>
          </cell>
          <cell r="E624"/>
          <cell r="F624"/>
          <cell r="G624"/>
          <cell r="H624"/>
          <cell r="I624"/>
          <cell r="J624"/>
        </row>
        <row r="625">
          <cell r="A625" t="str">
            <v>SPW 4916</v>
          </cell>
          <cell r="B625" t="str">
            <v>SPW4916</v>
          </cell>
          <cell r="C625" t="str">
            <v>H DIR in Spanish Literature</v>
          </cell>
          <cell r="D625" t="str">
            <v>1-3</v>
          </cell>
          <cell r="E625"/>
          <cell r="F625"/>
          <cell r="G625"/>
          <cell r="H625"/>
          <cell r="I625"/>
          <cell r="J625"/>
        </row>
        <row r="626">
          <cell r="A626" t="str">
            <v>SPW 4930</v>
          </cell>
          <cell r="B626" t="str">
            <v>SPW4930</v>
          </cell>
          <cell r="C626" t="str">
            <v>H Special Topics in Spanish or Latin American Literature</v>
          </cell>
          <cell r="D626" t="str">
            <v>1-3</v>
          </cell>
          <cell r="E626">
            <v>16</v>
          </cell>
          <cell r="F626"/>
          <cell r="G626"/>
          <cell r="H626" t="str">
            <v>-</v>
          </cell>
          <cell r="I626"/>
          <cell r="J626"/>
        </row>
        <row r="627">
          <cell r="A627" t="str">
            <v>SPW 4957</v>
          </cell>
          <cell r="B627" t="str">
            <v>SPW4957</v>
          </cell>
          <cell r="C627" t="str">
            <v>H Spanish or Latin American Literature Study Abroad</v>
          </cell>
          <cell r="D627" t="str">
            <v>1-4</v>
          </cell>
          <cell r="E627"/>
          <cell r="F627"/>
          <cell r="G627" t="str">
            <v>Soph standing or Perm</v>
          </cell>
          <cell r="H627" t="str">
            <v>-</v>
          </cell>
          <cell r="I627"/>
          <cell r="J627"/>
        </row>
        <row r="628">
          <cell r="A628" t="str">
            <v>SPW 4970</v>
          </cell>
          <cell r="B628" t="str">
            <v>SPW4970</v>
          </cell>
          <cell r="C628" t="str">
            <v>H Thesis in Spanish</v>
          </cell>
          <cell r="D628" t="str">
            <v>1-6</v>
          </cell>
          <cell r="E628"/>
          <cell r="F628"/>
          <cell r="G628" t="str">
            <v>SPW 4912 and Perm</v>
          </cell>
          <cell r="H628" t="str">
            <v>-</v>
          </cell>
          <cell r="I628"/>
          <cell r="J628"/>
        </row>
        <row r="629">
          <cell r="A629" t="str">
            <v>STA 2023</v>
          </cell>
          <cell r="B629" t="str">
            <v>STA2023</v>
          </cell>
          <cell r="C629" t="str">
            <v>H Introductory Statistics</v>
          </cell>
          <cell r="D629">
            <v>3</v>
          </cell>
          <cell r="E629">
            <v>30</v>
          </cell>
          <cell r="F629"/>
          <cell r="G629"/>
          <cell r="H629" t="str">
            <v>Math</v>
          </cell>
          <cell r="I629" t="str">
            <v>GR-m</v>
          </cell>
          <cell r="J629" t="str">
            <v>Math-A</v>
          </cell>
        </row>
        <row r="630">
          <cell r="A630" t="str">
            <v>STA 3164</v>
          </cell>
          <cell r="B630" t="str">
            <v>STA3164</v>
          </cell>
          <cell r="C630" t="str">
            <v>H Intermediate Statistics</v>
          </cell>
          <cell r="D630" t="str">
            <v>3</v>
          </cell>
          <cell r="E630" t="str">
            <v>-</v>
          </cell>
          <cell r="F630" t="str">
            <v>-</v>
          </cell>
          <cell r="G630" t="str">
            <v>STA 2023</v>
          </cell>
          <cell r="H630" t="str">
            <v>-</v>
          </cell>
          <cell r="I630" t="str">
            <v>GR-m</v>
          </cell>
          <cell r="J630"/>
        </row>
        <row r="631">
          <cell r="A631" t="str">
            <v>SYD 4792</v>
          </cell>
          <cell r="B631" t="str">
            <v>SYD4792</v>
          </cell>
          <cell r="C631" t="str">
            <v>H Race, Gender, Class, Sexuality and Science</v>
          </cell>
          <cell r="D631">
            <v>3</v>
          </cell>
          <cell r="E631"/>
          <cell r="F631"/>
          <cell r="G631"/>
          <cell r="H631" t="str">
            <v>CIV</v>
          </cell>
          <cell r="I631"/>
          <cell r="J631" t="str">
            <v>GC-C</v>
          </cell>
        </row>
        <row r="632">
          <cell r="A632" t="str">
            <v>SYD 4800</v>
          </cell>
          <cell r="B632" t="str">
            <v>SYD4800</v>
          </cell>
          <cell r="C632" t="str">
            <v>H Gender and Society</v>
          </cell>
          <cell r="D632">
            <v>3</v>
          </cell>
          <cell r="E632"/>
          <cell r="F632"/>
          <cell r="G632"/>
          <cell r="H632"/>
          <cell r="I632"/>
          <cell r="J632"/>
        </row>
        <row r="633">
          <cell r="A633" t="str">
            <v>SYD 4802</v>
          </cell>
          <cell r="B633" t="str">
            <v>SYD4802</v>
          </cell>
          <cell r="C633" t="str">
            <v>H Queer Studies in Global Perspective</v>
          </cell>
          <cell r="D633" t="str">
            <v>3</v>
          </cell>
          <cell r="E633"/>
          <cell r="F633"/>
          <cell r="G633" t="str">
            <v>SYG1000 or WST 3015 or ANT 2410</v>
          </cell>
          <cell r="H633"/>
          <cell r="I633"/>
          <cell r="J633"/>
        </row>
        <row r="634">
          <cell r="A634" t="str">
            <v>SYG 1000</v>
          </cell>
          <cell r="B634" t="str">
            <v>SYG1000</v>
          </cell>
          <cell r="C634" t="str">
            <v>H Introductory Sociology</v>
          </cell>
          <cell r="D634">
            <v>3</v>
          </cell>
          <cell r="E634"/>
          <cell r="F634"/>
          <cell r="G634"/>
          <cell r="H634" t="str">
            <v>SBA</v>
          </cell>
          <cell r="I634"/>
          <cell r="J634" t="str">
            <v>SBA-A</v>
          </cell>
        </row>
        <row r="635">
          <cell r="A635" t="str">
            <v>SYG 1933</v>
          </cell>
          <cell r="B635" t="str">
            <v>SYG1933</v>
          </cell>
          <cell r="C635" t="str">
            <v>H Freshman Seminar in Sociology</v>
          </cell>
          <cell r="D635">
            <v>3</v>
          </cell>
          <cell r="E635">
            <v>16</v>
          </cell>
          <cell r="F635"/>
          <cell r="G635"/>
          <cell r="H635" t="str">
            <v>SBA</v>
          </cell>
          <cell r="I635" t="str">
            <v>GR-w</v>
          </cell>
          <cell r="J635" t="str">
            <v>SBA-B</v>
          </cell>
        </row>
        <row r="636">
          <cell r="A636" t="str">
            <v>SYG 3241</v>
          </cell>
          <cell r="B636" t="str">
            <v>SYG3241</v>
          </cell>
          <cell r="C636" t="str">
            <v>H Introduction to Cultural Studies</v>
          </cell>
          <cell r="D636" t="str">
            <v>3</v>
          </cell>
          <cell r="E636" t="str">
            <v>-</v>
          </cell>
          <cell r="F636" t="str">
            <v>-</v>
          </cell>
          <cell r="G636" t="str">
            <v>-</v>
          </cell>
          <cell r="H636" t="str">
            <v>CIV</v>
          </cell>
          <cell r="I636" t="str">
            <v>-</v>
          </cell>
          <cell r="J636" t="str">
            <v>SBA-B, GC-C</v>
          </cell>
        </row>
        <row r="637">
          <cell r="A637" t="str">
            <v>SYG 4905</v>
          </cell>
          <cell r="B637" t="str">
            <v>SYG4905</v>
          </cell>
          <cell r="C637" t="str">
            <v>H Directed Independent Study in Sociology</v>
          </cell>
          <cell r="D637" t="str">
            <v>1-3</v>
          </cell>
          <cell r="E637" t="str">
            <v>-</v>
          </cell>
          <cell r="F637" t="str">
            <v>-</v>
          </cell>
          <cell r="G637" t="str">
            <v>SYG 1000</v>
          </cell>
          <cell r="H637" t="str">
            <v>-</v>
          </cell>
          <cell r="I637" t="str">
            <v>-</v>
          </cell>
          <cell r="J637"/>
        </row>
        <row r="638">
          <cell r="A638" t="str">
            <v>SYG 4915</v>
          </cell>
          <cell r="B638" t="str">
            <v>SYG4915</v>
          </cell>
          <cell r="C638" t="str">
            <v>H DIR in Sociology</v>
          </cell>
          <cell r="D638" t="str">
            <v>1-3</v>
          </cell>
          <cell r="E638"/>
          <cell r="F638"/>
          <cell r="G638"/>
          <cell r="H638"/>
          <cell r="I638"/>
          <cell r="J638"/>
        </row>
        <row r="639">
          <cell r="A639" t="str">
            <v>SYG 4916</v>
          </cell>
          <cell r="B639" t="str">
            <v>SYG4916</v>
          </cell>
          <cell r="C639" t="str">
            <v>H DIR in Sociology</v>
          </cell>
          <cell r="D639" t="str">
            <v>1-3</v>
          </cell>
          <cell r="E639"/>
          <cell r="F639"/>
          <cell r="G639"/>
          <cell r="H639"/>
          <cell r="I639"/>
          <cell r="J639"/>
        </row>
        <row r="640">
          <cell r="A640" t="str">
            <v>SYG 4947</v>
          </cell>
          <cell r="B640" t="str">
            <v>SYG4947</v>
          </cell>
          <cell r="C640" t="str">
            <v>H Internship in Sociology</v>
          </cell>
          <cell r="D640" t="str">
            <v>1-6</v>
          </cell>
          <cell r="E640" t="str">
            <v>-</v>
          </cell>
          <cell r="F640" t="str">
            <v>-</v>
          </cell>
          <cell r="G640" t="str">
            <v>SYG 1000</v>
          </cell>
          <cell r="H640" t="str">
            <v>-</v>
          </cell>
          <cell r="I640" t="str">
            <v>-</v>
          </cell>
          <cell r="J640"/>
        </row>
        <row r="641">
          <cell r="A641" t="str">
            <v>SYG 4957</v>
          </cell>
          <cell r="B641" t="str">
            <v>SYG4957</v>
          </cell>
          <cell r="C641" t="str">
            <v>H Study Abroad in Sociology</v>
          </cell>
          <cell r="D641" t="str">
            <v>1-6</v>
          </cell>
          <cell r="E641" t="str">
            <v>-</v>
          </cell>
          <cell r="F641" t="str">
            <v>-</v>
          </cell>
          <cell r="G641" t="str">
            <v>SYG 1000</v>
          </cell>
          <cell r="H641" t="str">
            <v>-</v>
          </cell>
          <cell r="I641" t="str">
            <v>-</v>
          </cell>
          <cell r="J641"/>
        </row>
        <row r="642">
          <cell r="A642" t="str">
            <v>SYG 4970</v>
          </cell>
          <cell r="B642" t="str">
            <v>SYG4970</v>
          </cell>
          <cell r="C642" t="str">
            <v>RI: H Thesis in Sociology</v>
          </cell>
          <cell r="D642" t="str">
            <v>1-6</v>
          </cell>
          <cell r="E642"/>
          <cell r="F642"/>
          <cell r="G642" t="str">
            <v>Sr standing and Perm</v>
          </cell>
          <cell r="H642"/>
          <cell r="I642" t="str">
            <v>WAC</v>
          </cell>
          <cell r="J642"/>
        </row>
        <row r="643">
          <cell r="A643" t="str">
            <v>SYO 4100</v>
          </cell>
          <cell r="B643" t="str">
            <v>SYO4100</v>
          </cell>
          <cell r="C643" t="str">
            <v>H Family and Society</v>
          </cell>
          <cell r="D643">
            <v>3</v>
          </cell>
          <cell r="E643"/>
          <cell r="F643"/>
          <cell r="G643"/>
          <cell r="H643"/>
          <cell r="I643"/>
          <cell r="J643"/>
        </row>
        <row r="644">
          <cell r="A644" t="str">
            <v>SYP 4303</v>
          </cell>
          <cell r="B644" t="str">
            <v>SYP4303</v>
          </cell>
          <cell r="C644" t="str">
            <v>H Sex Panics in History and Society</v>
          </cell>
          <cell r="D644" t="str">
            <v>3</v>
          </cell>
          <cell r="E644" t="str">
            <v>-</v>
          </cell>
          <cell r="F644" t="str">
            <v>-</v>
          </cell>
          <cell r="G644" t="str">
            <v>SYG 1000 or equivalent</v>
          </cell>
          <cell r="H644" t="str">
            <v>-</v>
          </cell>
          <cell r="I644" t="str">
            <v>-</v>
          </cell>
          <cell r="J644"/>
        </row>
        <row r="645">
          <cell r="A645" t="str">
            <v>SYP 4803</v>
          </cell>
          <cell r="B645" t="str">
            <v>SYP4803</v>
          </cell>
          <cell r="C645" t="str">
            <v>H Gender and Technology</v>
          </cell>
          <cell r="D645">
            <v>3</v>
          </cell>
          <cell r="E645">
            <v>16</v>
          </cell>
          <cell r="F645"/>
          <cell r="G645"/>
          <cell r="H645"/>
          <cell r="I645"/>
          <cell r="J645"/>
        </row>
        <row r="646">
          <cell r="A646" t="str">
            <v>WOH 2012</v>
          </cell>
          <cell r="B646" t="str">
            <v>WOH2012</v>
          </cell>
          <cell r="C646" t="str">
            <v>H History of Civilization 1</v>
          </cell>
          <cell r="D646">
            <v>3</v>
          </cell>
          <cell r="E646">
            <v>16</v>
          </cell>
          <cell r="F646"/>
          <cell r="G646"/>
          <cell r="H646" t="str">
            <v>CIV, IntSt</v>
          </cell>
          <cell r="I646" t="str">
            <v>WAC</v>
          </cell>
          <cell r="J646" t="str">
            <v>SBA-B, GC-B</v>
          </cell>
        </row>
        <row r="647">
          <cell r="A647" t="str">
            <v>WOH 2022</v>
          </cell>
          <cell r="B647" t="str">
            <v>WOH2022</v>
          </cell>
          <cell r="C647" t="str">
            <v>H History of Civilization 2</v>
          </cell>
          <cell r="D647">
            <v>3</v>
          </cell>
          <cell r="E647">
            <v>16</v>
          </cell>
          <cell r="F647"/>
          <cell r="G647"/>
          <cell r="H647" t="str">
            <v>CIV, IntSt</v>
          </cell>
          <cell r="I647" t="str">
            <v>GR-w</v>
          </cell>
          <cell r="J647" t="str">
            <v>SBA-B, GC-B</v>
          </cell>
        </row>
        <row r="648">
          <cell r="A648" t="str">
            <v>WOH 2420</v>
          </cell>
          <cell r="B648" t="str">
            <v>WOH2420</v>
          </cell>
          <cell r="C648" t="str">
            <v>H History Food and Eating</v>
          </cell>
          <cell r="D648" t="str">
            <v>3</v>
          </cell>
          <cell r="E648"/>
          <cell r="F648"/>
          <cell r="G648"/>
          <cell r="H648"/>
          <cell r="I648" t="str">
            <v>WAC</v>
          </cell>
          <cell r="J648" t="str">
            <v>GC-B</v>
          </cell>
        </row>
        <row r="649">
          <cell r="A649" t="str">
            <v>WOH 4209</v>
          </cell>
          <cell r="B649" t="str">
            <v>WOH4209</v>
          </cell>
          <cell r="C649" t="str">
            <v>RI: Hon History of Terrorism</v>
          </cell>
          <cell r="D649" t="str">
            <v>3</v>
          </cell>
          <cell r="E649"/>
          <cell r="F649"/>
          <cell r="G649"/>
          <cell r="H649"/>
          <cell r="I649"/>
          <cell r="J649"/>
        </row>
        <row r="650">
          <cell r="A650" t="str">
            <v>WST 3015</v>
          </cell>
          <cell r="B650" t="str">
            <v>WST3015</v>
          </cell>
          <cell r="C650" t="str">
            <v>H Introduction to Women’s Studies</v>
          </cell>
          <cell r="D650">
            <v>3</v>
          </cell>
          <cell r="E650"/>
          <cell r="F650"/>
          <cell r="G650"/>
          <cell r="H650" t="str">
            <v>SBA</v>
          </cell>
          <cell r="I650" t="str">
            <v>WAC</v>
          </cell>
          <cell r="J650" t="str">
            <v>SBA-B, GC-C</v>
          </cell>
        </row>
        <row r="651">
          <cell r="A651" t="str">
            <v>WST 4504</v>
          </cell>
          <cell r="B651" t="str">
            <v>WST4504</v>
          </cell>
          <cell r="C651" t="str">
            <v>H Feminist Theory</v>
          </cell>
          <cell r="D651">
            <v>3</v>
          </cell>
          <cell r="E651"/>
          <cell r="F651"/>
          <cell r="G651" t="str">
            <v>WST 3015</v>
          </cell>
          <cell r="H651" t="str">
            <v>-</v>
          </cell>
          <cell r="I651"/>
          <cell r="J651"/>
        </row>
        <row r="652">
          <cell r="A652" t="str">
            <v>WST 4563</v>
          </cell>
          <cell r="B652" t="str">
            <v>WST4563</v>
          </cell>
          <cell r="C652" t="str">
            <v>H Representation of Female Bodies: Science, Medicine and Culture</v>
          </cell>
          <cell r="D652">
            <v>3</v>
          </cell>
          <cell r="E652"/>
          <cell r="F652"/>
          <cell r="G652" t="str">
            <v>WST 3015 or Perm</v>
          </cell>
          <cell r="H652" t="str">
            <v>-</v>
          </cell>
          <cell r="I652"/>
          <cell r="J652"/>
        </row>
        <row r="653">
          <cell r="A653" t="str">
            <v>WST 4905</v>
          </cell>
          <cell r="B653" t="str">
            <v>WST4905</v>
          </cell>
          <cell r="C653" t="str">
            <v>H Directed Independent Study in Women's Studies</v>
          </cell>
          <cell r="D653" t="str">
            <v>1-3</v>
          </cell>
          <cell r="E653" t="str">
            <v>-</v>
          </cell>
          <cell r="F653" t="str">
            <v>-</v>
          </cell>
          <cell r="G653" t="str">
            <v>WST 3015</v>
          </cell>
          <cell r="H653" t="str">
            <v>-</v>
          </cell>
          <cell r="I653" t="str">
            <v>-</v>
          </cell>
          <cell r="J653"/>
        </row>
        <row r="654">
          <cell r="A654" t="str">
            <v>WST 4915</v>
          </cell>
          <cell r="B654" t="str">
            <v>WST4915</v>
          </cell>
          <cell r="C654" t="str">
            <v>H DIR in Women's Studies</v>
          </cell>
          <cell r="D654" t="str">
            <v>1-3</v>
          </cell>
          <cell r="E654"/>
          <cell r="F654"/>
          <cell r="G654"/>
          <cell r="H654"/>
          <cell r="I654"/>
          <cell r="J654"/>
        </row>
        <row r="655">
          <cell r="A655" t="str">
            <v>WST 4916</v>
          </cell>
          <cell r="B655" t="str">
            <v>WST4916</v>
          </cell>
          <cell r="C655" t="str">
            <v>H DIR in Women's Studies</v>
          </cell>
          <cell r="D655" t="str">
            <v>1-3</v>
          </cell>
          <cell r="E655"/>
          <cell r="F655"/>
          <cell r="G655"/>
          <cell r="H655"/>
          <cell r="I655"/>
          <cell r="J655"/>
        </row>
        <row r="656">
          <cell r="A656" t="str">
            <v>WST 4930</v>
          </cell>
          <cell r="B656" t="str">
            <v>WST4930</v>
          </cell>
          <cell r="C656" t="str">
            <v>H Special Topics in Women’s Studies</v>
          </cell>
          <cell r="D656">
            <v>3</v>
          </cell>
          <cell r="E656">
            <v>16</v>
          </cell>
          <cell r="F656"/>
          <cell r="G656"/>
          <cell r="H656" t="str">
            <v>-</v>
          </cell>
          <cell r="I656"/>
          <cell r="J656"/>
        </row>
        <row r="657">
          <cell r="A657" t="str">
            <v>WST 4947</v>
          </cell>
          <cell r="B657" t="str">
            <v>WST4947</v>
          </cell>
          <cell r="C657" t="str">
            <v>H Internship in Women's Studies</v>
          </cell>
          <cell r="D657" t="str">
            <v>1-6</v>
          </cell>
          <cell r="E657" t="str">
            <v>-</v>
          </cell>
          <cell r="F657" t="str">
            <v>-</v>
          </cell>
          <cell r="G657" t="str">
            <v>WST 3015</v>
          </cell>
          <cell r="H657" t="str">
            <v>-</v>
          </cell>
          <cell r="I657" t="str">
            <v>-</v>
          </cell>
          <cell r="J657"/>
        </row>
        <row r="658">
          <cell r="A658" t="str">
            <v>WST 4957</v>
          </cell>
          <cell r="B658" t="str">
            <v>WST4957</v>
          </cell>
          <cell r="C658" t="str">
            <v>H Study Abroad in Women's Studies</v>
          </cell>
          <cell r="D658" t="str">
            <v>1-6</v>
          </cell>
          <cell r="E658" t="str">
            <v>-</v>
          </cell>
          <cell r="F658" t="str">
            <v>-</v>
          </cell>
          <cell r="G658" t="str">
            <v>WST 3015</v>
          </cell>
          <cell r="H658" t="str">
            <v>-</v>
          </cell>
          <cell r="I658" t="str">
            <v>-</v>
          </cell>
          <cell r="J658"/>
        </row>
        <row r="659">
          <cell r="A659" t="str">
            <v>WST 4970</v>
          </cell>
          <cell r="B659" t="str">
            <v>WST4970</v>
          </cell>
          <cell r="C659" t="str">
            <v>RI: H Thesis in Women's Studies</v>
          </cell>
          <cell r="D659" t="str">
            <v>1-6</v>
          </cell>
          <cell r="E659"/>
          <cell r="F659"/>
          <cell r="G659" t="str">
            <v>Sr standing and Perm</v>
          </cell>
          <cell r="H659" t="str">
            <v>-</v>
          </cell>
          <cell r="I659" t="str">
            <v>WAC</v>
          </cell>
          <cell r="J659"/>
        </row>
        <row r="660">
          <cell r="A660" t="str">
            <v>ZOO 2303</v>
          </cell>
          <cell r="B660" t="str">
            <v>ZOO2303</v>
          </cell>
          <cell r="C660" t="str">
            <v>H Vertebrate Zoology</v>
          </cell>
          <cell r="D660">
            <v>3</v>
          </cell>
          <cell r="E660">
            <v>16</v>
          </cell>
          <cell r="F660"/>
          <cell r="G660" t="str">
            <v>8 credits of general biology</v>
          </cell>
          <cell r="H660" t="str">
            <v>-</v>
          </cell>
          <cell r="I660" t="str">
            <v>WAC</v>
          </cell>
          <cell r="J660"/>
        </row>
        <row r="661">
          <cell r="A661" t="str">
            <v>ZOO 2303L</v>
          </cell>
          <cell r="B661" t="str">
            <v>ZOO2303L</v>
          </cell>
          <cell r="C661" t="str">
            <v>H Vertebrate Zoology Lab</v>
          </cell>
          <cell r="D661">
            <v>1</v>
          </cell>
          <cell r="E661">
            <v>16</v>
          </cell>
          <cell r="F661" t="str">
            <v>ZOO 2303</v>
          </cell>
          <cell r="G661" t="str">
            <v>8 credits of general biology</v>
          </cell>
          <cell r="H661" t="str">
            <v>-</v>
          </cell>
          <cell r="I661"/>
          <cell r="J661"/>
        </row>
        <row r="662">
          <cell r="A662" t="str">
            <v>ZOO 4556</v>
          </cell>
          <cell r="B662" t="str">
            <v>ZOO4556</v>
          </cell>
          <cell r="C662" t="str">
            <v>H Coral Reef Ecology</v>
          </cell>
          <cell r="D662" t="str">
            <v>3</v>
          </cell>
          <cell r="E662"/>
          <cell r="F662"/>
          <cell r="G662"/>
          <cell r="H662"/>
          <cell r="I662"/>
          <cell r="J662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186B-654A-4665-9297-193D3F08C212}">
  <dimension ref="A1:BY134"/>
  <sheetViews>
    <sheetView tabSelected="1" topLeftCell="A67" workbookViewId="0">
      <selection activeCell="A115" sqref="A115:XFD115"/>
    </sheetView>
  </sheetViews>
  <sheetFormatPr defaultColWidth="9.109375" defaultRowHeight="15" x14ac:dyDescent="0.25"/>
  <cols>
    <col min="1" max="1" width="7.6640625" style="17" bestFit="1" customWidth="1"/>
    <col min="2" max="2" width="13.6640625" style="17" bestFit="1" customWidth="1"/>
    <col min="3" max="3" width="5.44140625" style="17" bestFit="1" customWidth="1"/>
    <col min="4" max="4" width="15" style="17" bestFit="1" customWidth="1"/>
    <col min="5" max="5" width="38.88671875" style="17" bestFit="1" customWidth="1"/>
    <col min="6" max="6" width="12.44140625" style="20" bestFit="1" customWidth="1"/>
    <col min="7" max="7" width="15.6640625" style="17" bestFit="1" customWidth="1"/>
    <col min="8" max="9" width="11" style="17" bestFit="1" customWidth="1"/>
    <col min="10" max="10" width="5.5546875" style="17" bestFit="1" customWidth="1"/>
    <col min="11" max="11" width="6.6640625" style="17" bestFit="1" customWidth="1"/>
    <col min="12" max="12" width="28" style="17" bestFit="1" customWidth="1"/>
    <col min="13" max="13" width="20.5546875" style="17" bestFit="1" customWidth="1"/>
    <col min="14" max="14" width="7.109375" style="17" bestFit="1" customWidth="1"/>
    <col min="15" max="15" width="13.109375" style="17" bestFit="1" customWidth="1"/>
    <col min="16" max="16" width="11.44140625" style="17" bestFit="1" customWidth="1"/>
    <col min="17" max="17" width="10.88671875" style="17" bestFit="1" customWidth="1"/>
    <col min="18" max="25" width="9.109375" style="5"/>
    <col min="26" max="77" width="9.109375" style="21"/>
    <col min="78" max="16384" width="9.109375" style="18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7</v>
      </c>
      <c r="H1" s="2" t="s">
        <v>8</v>
      </c>
      <c r="I1" s="2" t="s">
        <v>6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6" t="s">
        <v>22</v>
      </c>
      <c r="G2" s="2" t="s">
        <v>23</v>
      </c>
      <c r="H2" s="2" t="s">
        <v>24</v>
      </c>
      <c r="I2" s="2" t="s">
        <v>25</v>
      </c>
      <c r="J2" s="6">
        <v>24</v>
      </c>
      <c r="K2" s="2"/>
      <c r="L2" s="2" t="s">
        <v>26</v>
      </c>
      <c r="M2" s="2" t="s">
        <v>27</v>
      </c>
      <c r="N2" s="7" t="str">
        <f>IF(ISBLANK(VLOOKUP($B2,[1]Master!$A:$I,9,FALSE))=TRUE," ",VLOOKUP($B2, [1]Master!$A:$I,9,FALSE))</f>
        <v>-</v>
      </c>
      <c r="O2" s="8" t="str">
        <f>IF(ISBLANK(VLOOKUP($B2,[1]Master!$A:$F,6,FALSE))=TRUE," ",VLOOKUP($B2, [1]Master!$A:$F,6,FALSE))</f>
        <v>-</v>
      </c>
      <c r="P2" s="7" t="str">
        <f>IF(ISBLANK(VLOOKUP($B2,[1]Master!$A:$G,7,FALSE))=TRUE," ",VLOOKUP($B2, [1]Master!$A:$G,7,FALSE))</f>
        <v>-</v>
      </c>
      <c r="Q2" s="7" t="str">
        <f>IF(ISBLANK(VLOOKUP($B2,[1]Master!$A:$J,10,FALSE))=TRUE," ",VLOOKUP($B2, [1]Master!$A:$J,10,FALSE))</f>
        <v>SBA-B</v>
      </c>
    </row>
    <row r="3" spans="1:17" x14ac:dyDescent="0.25">
      <c r="A3" s="2" t="s">
        <v>28</v>
      </c>
      <c r="B3" s="2" t="s">
        <v>29</v>
      </c>
      <c r="C3" s="2" t="s">
        <v>30</v>
      </c>
      <c r="D3" s="2" t="s">
        <v>20</v>
      </c>
      <c r="E3" s="2" t="s">
        <v>31</v>
      </c>
      <c r="F3" s="6" t="s">
        <v>22</v>
      </c>
      <c r="G3" s="2" t="s">
        <v>23</v>
      </c>
      <c r="H3" s="2" t="s">
        <v>32</v>
      </c>
      <c r="I3" s="2" t="s">
        <v>33</v>
      </c>
      <c r="J3" s="6">
        <v>24</v>
      </c>
      <c r="K3" s="2"/>
      <c r="L3" s="2" t="s">
        <v>34</v>
      </c>
      <c r="M3" s="2" t="s">
        <v>27</v>
      </c>
      <c r="N3" s="7" t="str">
        <f>IF(ISBLANK(VLOOKUP($B3,[1]Master!$A:$I,9,FALSE))=TRUE," ",VLOOKUP($B3, [1]Master!$A:$I,9,FALSE))</f>
        <v>WAC</v>
      </c>
      <c r="O3" s="8" t="str">
        <f>IF(ISBLANK(VLOOKUP($B3,[1]Master!$A:$F,6,FALSE))=TRUE," ",VLOOKUP($B3, [1]Master!$A:$F,6,FALSE))</f>
        <v>-</v>
      </c>
      <c r="P3" s="7" t="str">
        <f>IF(ISBLANK(VLOOKUP($B3,[1]Master!$A:$G,7,FALSE))=TRUE," ",VLOOKUP($B3, [1]Master!$A:$G,7,FALSE))</f>
        <v xml:space="preserve"> </v>
      </c>
      <c r="Q3" s="7" t="str">
        <f>IF(ISBLANK(VLOOKUP($B3,[1]Master!$A:$J,10,FALSE))=TRUE," ",VLOOKUP($B3, [1]Master!$A:$J,10,FALSE))</f>
        <v>Hum-B</v>
      </c>
    </row>
    <row r="4" spans="1:17" x14ac:dyDescent="0.25">
      <c r="A4" s="2" t="s">
        <v>35</v>
      </c>
      <c r="B4" s="2" t="s">
        <v>36</v>
      </c>
      <c r="C4" s="2" t="s">
        <v>30</v>
      </c>
      <c r="D4" s="2" t="s">
        <v>20</v>
      </c>
      <c r="E4" s="2" t="s">
        <v>37</v>
      </c>
      <c r="F4" s="6" t="s">
        <v>22</v>
      </c>
      <c r="G4" s="2" t="s">
        <v>23</v>
      </c>
      <c r="H4" s="9">
        <v>0.64583333333333337</v>
      </c>
      <c r="I4" s="9">
        <v>0.70138888888888884</v>
      </c>
      <c r="J4" s="6">
        <v>24</v>
      </c>
      <c r="K4" s="2"/>
      <c r="L4" s="2" t="s">
        <v>34</v>
      </c>
      <c r="M4" s="2" t="s">
        <v>27</v>
      </c>
      <c r="N4" s="7" t="str">
        <f>IF(ISBLANK(VLOOKUP($B4,[1]Master!$A:$I,9,FALSE))=TRUE," ",VLOOKUP($B4, [1]Master!$A:$I,9,FALSE))</f>
        <v>-</v>
      </c>
      <c r="O4" s="8" t="str">
        <f>IF(ISBLANK(VLOOKUP($B4,[1]Master!$A:$F,6,FALSE))=TRUE," ",VLOOKUP($B4, [1]Master!$A:$F,6,FALSE))</f>
        <v>-</v>
      </c>
      <c r="P4" s="7" t="str">
        <f>IF(ISBLANK(VLOOKUP($B4,[1]Master!$A:$G,7,FALSE))=TRUE," ",VLOOKUP($B4, [1]Master!$A:$G,7,FALSE))</f>
        <v xml:space="preserve"> </v>
      </c>
      <c r="Q4" s="7" t="str">
        <f>IF(ISBLANK(VLOOKUP($B4,[1]Master!$A:$J,10,FALSE))=TRUE," ",VLOOKUP($B4, [1]Master!$A:$J,10,FALSE))</f>
        <v xml:space="preserve"> </v>
      </c>
    </row>
    <row r="5" spans="1:17" ht="30" x14ac:dyDescent="0.25">
      <c r="A5" s="2" t="s">
        <v>40</v>
      </c>
      <c r="B5" s="2" t="s">
        <v>41</v>
      </c>
      <c r="C5" s="2" t="s">
        <v>19</v>
      </c>
      <c r="D5" s="2" t="s">
        <v>20</v>
      </c>
      <c r="E5" s="2" t="s">
        <v>42</v>
      </c>
      <c r="F5" s="6" t="s">
        <v>22</v>
      </c>
      <c r="G5" s="2" t="s">
        <v>23</v>
      </c>
      <c r="H5" s="2" t="s">
        <v>43</v>
      </c>
      <c r="I5" s="2" t="s">
        <v>44</v>
      </c>
      <c r="J5" s="6">
        <v>24</v>
      </c>
      <c r="K5" s="2"/>
      <c r="L5" s="2" t="s">
        <v>45</v>
      </c>
      <c r="M5" s="2" t="s">
        <v>27</v>
      </c>
      <c r="N5" s="7" t="str">
        <f>IF(ISBLANK(VLOOKUP($B5,[1]Master!$A:$I,9,FALSE))=TRUE," ",VLOOKUP($B5, [1]Master!$A:$I,9,FALSE))</f>
        <v xml:space="preserve"> </v>
      </c>
      <c r="O5" s="8" t="str">
        <f>IF(ISBLANK(VLOOKUP($B5,[1]Master!$A:$F,6,FALSE))=TRUE," ",VLOOKUP($B5, [1]Master!$A:$F,6,FALSE))</f>
        <v>-</v>
      </c>
      <c r="P5" s="7" t="str">
        <f>IF(ISBLANK(VLOOKUP($B5,[1]Master!$A:$G,7,FALSE))=TRUE," ",VLOOKUP($B5, [1]Master!$A:$G,7,FALSE))</f>
        <v>-</v>
      </c>
      <c r="Q5" s="7" t="str">
        <f>IF(ISBLANK(VLOOKUP($B5,[1]Master!$A:$J,10,FALSE))=TRUE," ",VLOOKUP($B5, [1]Master!$A:$J,10,FALSE))</f>
        <v>SBA-B, GC-C</v>
      </c>
    </row>
    <row r="6" spans="1:17" x14ac:dyDescent="0.25">
      <c r="A6" s="2" t="s">
        <v>46</v>
      </c>
      <c r="B6" s="2" t="s">
        <v>47</v>
      </c>
      <c r="C6" s="2" t="s">
        <v>30</v>
      </c>
      <c r="D6" s="2" t="s">
        <v>20</v>
      </c>
      <c r="E6" s="2" t="s">
        <v>48</v>
      </c>
      <c r="F6" s="6" t="s">
        <v>22</v>
      </c>
      <c r="G6" s="2" t="s">
        <v>49</v>
      </c>
      <c r="H6" s="2" t="s">
        <v>32</v>
      </c>
      <c r="I6" s="2" t="s">
        <v>33</v>
      </c>
      <c r="J6" s="6">
        <v>24</v>
      </c>
      <c r="K6" s="2"/>
      <c r="L6" s="2" t="s">
        <v>50</v>
      </c>
      <c r="M6" s="2" t="s">
        <v>27</v>
      </c>
      <c r="N6" s="7" t="str">
        <f>IF(ISBLANK(VLOOKUP($B6,[1]Master!$A:$I,9,FALSE))=TRUE," ",VLOOKUP($B6, [1]Master!$A:$I,9,FALSE))</f>
        <v>-</v>
      </c>
      <c r="O6" s="8" t="str">
        <f>IF(ISBLANK(VLOOKUP($B6,[1]Master!$A:$F,6,FALSE))=TRUE," ",VLOOKUP($B6, [1]Master!$A:$F,6,FALSE))</f>
        <v>-</v>
      </c>
      <c r="P6" s="7" t="str">
        <f>IF(ISBLANK(VLOOKUP($B6,[1]Master!$A:$G,7,FALSE))=TRUE," ",VLOOKUP($B6, [1]Master!$A:$G,7,FALSE))</f>
        <v>-</v>
      </c>
      <c r="Q6" s="7" t="str">
        <f>IF(ISBLANK(VLOOKUP($B6,[1]Master!$A:$J,10,FALSE))=TRUE," ",VLOOKUP($B6, [1]Master!$A:$J,10,FALSE))</f>
        <v xml:space="preserve"> </v>
      </c>
    </row>
    <row r="7" spans="1:17" x14ac:dyDescent="0.25">
      <c r="A7" s="2" t="s">
        <v>51</v>
      </c>
      <c r="B7" s="2" t="s">
        <v>52</v>
      </c>
      <c r="C7" s="2" t="s">
        <v>53</v>
      </c>
      <c r="D7" s="2" t="s">
        <v>20</v>
      </c>
      <c r="E7" s="2" t="s">
        <v>54</v>
      </c>
      <c r="F7" s="6" t="s">
        <v>22</v>
      </c>
      <c r="G7" s="2" t="s">
        <v>23</v>
      </c>
      <c r="H7" s="2" t="s">
        <v>43</v>
      </c>
      <c r="I7" s="2" t="s">
        <v>44</v>
      </c>
      <c r="J7" s="6">
        <v>24</v>
      </c>
      <c r="K7" s="2"/>
      <c r="L7" s="2" t="s">
        <v>55</v>
      </c>
      <c r="M7" s="2" t="s">
        <v>27</v>
      </c>
      <c r="N7" s="7" t="str">
        <f>IF(ISBLANK(VLOOKUP($B7,[1]Master!$A:$I,9,FALSE))=TRUE," ",VLOOKUP($B7, [1]Master!$A:$I,9,FALSE))</f>
        <v>-</v>
      </c>
      <c r="O7" s="8" t="str">
        <f>IF(ISBLANK(VLOOKUP($B7,[1]Master!$A:$F,6,FALSE))=TRUE," ",VLOOKUP($B7, [1]Master!$A:$F,6,FALSE))</f>
        <v>-</v>
      </c>
      <c r="P7" s="7" t="str">
        <f>IF(ISBLANK(VLOOKUP($B7,[1]Master!$A:$G,7,FALSE))=TRUE," ",VLOOKUP($B7, [1]Master!$A:$G,7,FALSE))</f>
        <v xml:space="preserve"> </v>
      </c>
      <c r="Q7" s="7" t="str">
        <f>IF(ISBLANK(VLOOKUP($B7,[1]Master!$A:$J,10,FALSE))=TRUE," ",VLOOKUP($B7, [1]Master!$A:$J,10,FALSE))</f>
        <v>Hum-A</v>
      </c>
    </row>
    <row r="8" spans="1:17" x14ac:dyDescent="0.25">
      <c r="A8" s="2" t="s">
        <v>56</v>
      </c>
      <c r="B8" s="2" t="s">
        <v>57</v>
      </c>
      <c r="C8" s="2" t="s">
        <v>30</v>
      </c>
      <c r="D8" s="2" t="s">
        <v>20</v>
      </c>
      <c r="E8" s="2" t="s">
        <v>58</v>
      </c>
      <c r="F8" s="6" t="s">
        <v>22</v>
      </c>
      <c r="G8" s="2" t="s">
        <v>49</v>
      </c>
      <c r="H8" s="2" t="s">
        <v>43</v>
      </c>
      <c r="I8" s="2" t="s">
        <v>44</v>
      </c>
      <c r="J8" s="6">
        <v>16</v>
      </c>
      <c r="K8" s="2"/>
      <c r="L8" s="2" t="s">
        <v>59</v>
      </c>
      <c r="M8" s="2" t="s">
        <v>27</v>
      </c>
      <c r="N8" s="7" t="str">
        <f>IF(ISBLANK(VLOOKUP($B8,[1]Master!$A:$I,9,FALSE))=TRUE," ",VLOOKUP($B8, [1]Master!$A:$I,9,FALSE))</f>
        <v xml:space="preserve"> </v>
      </c>
      <c r="O8" s="8" t="str">
        <f>IF(ISBLANK(VLOOKUP($B8,[1]Master!$A:$F,6,FALSE))=TRUE," ",VLOOKUP($B8, [1]Master!$A:$F,6,FALSE))</f>
        <v xml:space="preserve"> </v>
      </c>
      <c r="P8" s="7" t="str">
        <f>IF(ISBLANK(VLOOKUP($B8,[1]Master!$A:$G,7,FALSE))=TRUE," ",VLOOKUP($B8, [1]Master!$A:$G,7,FALSE))</f>
        <v xml:space="preserve"> </v>
      </c>
      <c r="Q8" s="7" t="str">
        <f>IF(ISBLANK(VLOOKUP($B8,[1]Master!$A:$J,10,FALSE))=TRUE," ",VLOOKUP($B8, [1]Master!$A:$J,10,FALSE))</f>
        <v>Hum-B</v>
      </c>
    </row>
    <row r="9" spans="1:17" x14ac:dyDescent="0.25">
      <c r="A9" s="2" t="s">
        <v>60</v>
      </c>
      <c r="B9" s="2" t="s">
        <v>61</v>
      </c>
      <c r="C9" s="2" t="s">
        <v>30</v>
      </c>
      <c r="D9" s="2" t="s">
        <v>20</v>
      </c>
      <c r="E9" s="2" t="s">
        <v>62</v>
      </c>
      <c r="F9" s="6" t="s">
        <v>63</v>
      </c>
      <c r="G9" s="2" t="s">
        <v>23</v>
      </c>
      <c r="H9" s="2" t="s">
        <v>24</v>
      </c>
      <c r="I9" s="2" t="s">
        <v>64</v>
      </c>
      <c r="J9" s="6">
        <v>16</v>
      </c>
      <c r="K9" s="2"/>
      <c r="L9" s="2" t="s">
        <v>55</v>
      </c>
      <c r="M9" s="2" t="s">
        <v>27</v>
      </c>
      <c r="N9" s="7" t="str">
        <f>IF(ISBLANK(VLOOKUP($B9,[1]Master!$A:$I,9,FALSE))=TRUE," ",VLOOKUP($B9, [1]Master!$A:$I,9,FALSE))</f>
        <v xml:space="preserve"> </v>
      </c>
      <c r="O9" s="8" t="str">
        <f>IF(ISBLANK(VLOOKUP($B9,[1]Master!$A:$F,6,FALSE))=TRUE," ",VLOOKUP($B9, [1]Master!$A:$F,6,FALSE))</f>
        <v xml:space="preserve"> </v>
      </c>
      <c r="P9" s="7" t="str">
        <f>IF(ISBLANK(VLOOKUP($B9,[1]Master!$A:$G,7,FALSE))=TRUE," ",VLOOKUP($B9, [1]Master!$A:$G,7,FALSE))</f>
        <v xml:space="preserve"> </v>
      </c>
      <c r="Q9" s="7" t="str">
        <f>IF(ISBLANK(VLOOKUP($B9,[1]Master!$A:$J,10,FALSE))=TRUE," ",VLOOKUP($B9, [1]Master!$A:$J,10,FALSE))</f>
        <v xml:space="preserve"> </v>
      </c>
    </row>
    <row r="10" spans="1:17" ht="30" x14ac:dyDescent="0.25">
      <c r="A10" s="2" t="s">
        <v>65</v>
      </c>
      <c r="B10" s="2" t="s">
        <v>66</v>
      </c>
      <c r="C10" s="2" t="s">
        <v>30</v>
      </c>
      <c r="D10" s="2" t="s">
        <v>20</v>
      </c>
      <c r="E10" s="2" t="s">
        <v>67</v>
      </c>
      <c r="F10" s="6" t="s">
        <v>22</v>
      </c>
      <c r="G10" s="2" t="s">
        <v>49</v>
      </c>
      <c r="H10" s="2" t="s">
        <v>43</v>
      </c>
      <c r="I10" s="2" t="s">
        <v>44</v>
      </c>
      <c r="J10" s="6">
        <v>24</v>
      </c>
      <c r="K10" s="2"/>
      <c r="L10" s="2" t="s">
        <v>50</v>
      </c>
      <c r="M10" s="2" t="s">
        <v>27</v>
      </c>
      <c r="N10" s="7" t="str">
        <f>IF(ISBLANK(VLOOKUP($B10,[1]Master!$A:$I,9,FALSE))=TRUE," ",VLOOKUP($B10, [1]Master!$A:$I,9,FALSE))</f>
        <v>GR-w</v>
      </c>
      <c r="O10" s="8" t="str">
        <f>IF(ISBLANK(VLOOKUP($B10,[1]Master!$A:$F,6,FALSE))=TRUE," ",VLOOKUP($B10, [1]Master!$A:$F,6,FALSE))</f>
        <v>-</v>
      </c>
      <c r="P10" s="7" t="str">
        <f>IF(ISBLANK(VLOOKUP($B10,[1]Master!$A:$G,7,FALSE))=TRUE," ",VLOOKUP($B10, [1]Master!$A:$G,7,FALSE))</f>
        <v>-</v>
      </c>
      <c r="Q10" s="7" t="str">
        <f>IF(ISBLANK(VLOOKUP($B10,[1]Master!$A:$J,10,FALSE))=TRUE," ",VLOOKUP($B10, [1]Master!$A:$J,10,FALSE))</f>
        <v>Hum-B, GC-B</v>
      </c>
    </row>
    <row r="11" spans="1:17" ht="45" x14ac:dyDescent="0.25">
      <c r="A11" s="2" t="s">
        <v>68</v>
      </c>
      <c r="B11" s="2" t="s">
        <v>69</v>
      </c>
      <c r="C11" s="2" t="s">
        <v>19</v>
      </c>
      <c r="D11" s="2" t="s">
        <v>20</v>
      </c>
      <c r="E11" s="2" t="s">
        <v>70</v>
      </c>
      <c r="F11" s="6" t="s">
        <v>22</v>
      </c>
      <c r="G11" s="2" t="s">
        <v>71</v>
      </c>
      <c r="H11" s="2" t="s">
        <v>38</v>
      </c>
      <c r="I11" s="2" t="s">
        <v>39</v>
      </c>
      <c r="J11" s="6">
        <v>29</v>
      </c>
      <c r="K11" s="2"/>
      <c r="L11" s="2" t="s">
        <v>72</v>
      </c>
      <c r="M11" s="2" t="s">
        <v>27</v>
      </c>
      <c r="N11" s="7" t="str">
        <f>IF(ISBLANK(VLOOKUP($B11,[1]Master!$A:$I,9,FALSE))=TRUE," ",VLOOKUP($B11, [1]Master!$A:$I,9,FALSE))</f>
        <v>-</v>
      </c>
      <c r="O11" s="8" t="str">
        <f>IF(ISBLANK(VLOOKUP($B11,[1]Master!$A:$F,6,FALSE))=TRUE," ",VLOOKUP($B11, [1]Master!$A:$F,6,FALSE))</f>
        <v>BCH 3033L</v>
      </c>
      <c r="P11" s="7" t="str">
        <f>IF(ISBLANK(VLOOKUP($B11,[1]Master!$A:$G,7,FALSE))=TRUE," ",VLOOKUP($B11, [1]Master!$A:$G,7,FALSE))</f>
        <v>CHM 2210 and CHM 2211</v>
      </c>
      <c r="Q11" s="7" t="str">
        <f>IF(ISBLANK(VLOOKUP($B11,[1]Master!$A:$J,10,FALSE))=TRUE," ",VLOOKUP($B11, [1]Master!$A:$J,10,FALSE))</f>
        <v xml:space="preserve"> </v>
      </c>
    </row>
    <row r="12" spans="1:17" ht="45" x14ac:dyDescent="0.25">
      <c r="A12" s="2" t="s">
        <v>73</v>
      </c>
      <c r="B12" s="2" t="s">
        <v>69</v>
      </c>
      <c r="C12" s="2" t="s">
        <v>74</v>
      </c>
      <c r="D12" s="2" t="s">
        <v>20</v>
      </c>
      <c r="E12" s="2" t="s">
        <v>70</v>
      </c>
      <c r="F12" s="6" t="s">
        <v>22</v>
      </c>
      <c r="G12" s="2" t="s">
        <v>49</v>
      </c>
      <c r="H12" s="2" t="s">
        <v>43</v>
      </c>
      <c r="I12" s="2" t="s">
        <v>44</v>
      </c>
      <c r="J12" s="6">
        <v>29</v>
      </c>
      <c r="K12" s="2"/>
      <c r="L12" s="2" t="s">
        <v>75</v>
      </c>
      <c r="M12" s="2" t="s">
        <v>27</v>
      </c>
      <c r="N12" s="7" t="str">
        <f>IF(ISBLANK(VLOOKUP($B12,[1]Master!$A:$I,9,FALSE))=TRUE," ",VLOOKUP($B12, [1]Master!$A:$I,9,FALSE))</f>
        <v>-</v>
      </c>
      <c r="O12" s="8" t="str">
        <f>IF(ISBLANK(VLOOKUP($B12,[1]Master!$A:$F,6,FALSE))=TRUE," ",VLOOKUP($B12, [1]Master!$A:$F,6,FALSE))</f>
        <v>BCH 3033L</v>
      </c>
      <c r="P12" s="7" t="str">
        <f>IF(ISBLANK(VLOOKUP($B12,[1]Master!$A:$G,7,FALSE))=TRUE," ",VLOOKUP($B12, [1]Master!$A:$G,7,FALSE))</f>
        <v>CHM 2210 and CHM 2211</v>
      </c>
      <c r="Q12" s="7" t="str">
        <f>IF(ISBLANK(VLOOKUP($B12,[1]Master!$A:$J,10,FALSE))=TRUE," ",VLOOKUP($B12, [1]Master!$A:$J,10,FALSE))</f>
        <v xml:space="preserve"> </v>
      </c>
    </row>
    <row r="13" spans="1:17" x14ac:dyDescent="0.25">
      <c r="A13" s="2" t="s">
        <v>76</v>
      </c>
      <c r="B13" s="2" t="s">
        <v>77</v>
      </c>
      <c r="C13" s="2" t="s">
        <v>30</v>
      </c>
      <c r="D13" s="2" t="s">
        <v>20</v>
      </c>
      <c r="E13" s="2" t="s">
        <v>78</v>
      </c>
      <c r="F13" s="6" t="s">
        <v>79</v>
      </c>
      <c r="G13" s="2" t="s">
        <v>80</v>
      </c>
      <c r="H13" s="2" t="s">
        <v>81</v>
      </c>
      <c r="I13" s="2" t="s">
        <v>82</v>
      </c>
      <c r="J13" s="6">
        <v>12</v>
      </c>
      <c r="K13" s="2"/>
      <c r="L13" s="2" t="s">
        <v>134</v>
      </c>
      <c r="M13" s="2" t="s">
        <v>27</v>
      </c>
      <c r="N13" s="7" t="str">
        <f>IF(ISBLANK(VLOOKUP($B13,[1]Master!$A:$I,9,FALSE))=TRUE," ",VLOOKUP($B13, [1]Master!$A:$I,9,FALSE))</f>
        <v>-</v>
      </c>
      <c r="O13" s="8" t="str">
        <f>IF(ISBLANK(VLOOKUP($B13,[1]Master!$A:$F,6,FALSE))=TRUE," ",VLOOKUP($B13, [1]Master!$A:$F,6,FALSE))</f>
        <v>BCH 3033</v>
      </c>
      <c r="P13" s="7" t="str">
        <f>IF(ISBLANK(VLOOKUP($B13,[1]Master!$A:$G,7,FALSE))=TRUE," ",VLOOKUP($B13, [1]Master!$A:$G,7,FALSE))</f>
        <v>CHM 2211</v>
      </c>
      <c r="Q13" s="7" t="str">
        <f>IF(ISBLANK(VLOOKUP($B13,[1]Master!$A:$J,10,FALSE))=TRUE," ",VLOOKUP($B13, [1]Master!$A:$J,10,FALSE))</f>
        <v xml:space="preserve"> </v>
      </c>
    </row>
    <row r="14" spans="1:17" x14ac:dyDescent="0.25">
      <c r="A14" s="2" t="s">
        <v>84</v>
      </c>
      <c r="B14" s="2" t="s">
        <v>77</v>
      </c>
      <c r="C14" s="2" t="s">
        <v>19</v>
      </c>
      <c r="D14" s="2" t="s">
        <v>20</v>
      </c>
      <c r="E14" s="2" t="s">
        <v>78</v>
      </c>
      <c r="F14" s="6" t="s">
        <v>79</v>
      </c>
      <c r="G14" s="2" t="s">
        <v>80</v>
      </c>
      <c r="H14" s="2" t="s">
        <v>85</v>
      </c>
      <c r="I14" s="2" t="s">
        <v>86</v>
      </c>
      <c r="J14" s="6">
        <v>12</v>
      </c>
      <c r="K14" s="2"/>
      <c r="L14" s="2" t="s">
        <v>134</v>
      </c>
      <c r="M14" s="2" t="s">
        <v>27</v>
      </c>
      <c r="N14" s="7" t="str">
        <f>IF(ISBLANK(VLOOKUP($B14,[1]Master!$A:$I,9,FALSE))=TRUE," ",VLOOKUP($B14, [1]Master!$A:$I,9,FALSE))</f>
        <v>-</v>
      </c>
      <c r="O14" s="8" t="str">
        <f>IF(ISBLANK(VLOOKUP($B14,[1]Master!$A:$F,6,FALSE))=TRUE," ",VLOOKUP($B14, [1]Master!$A:$F,6,FALSE))</f>
        <v>BCH 3033</v>
      </c>
      <c r="P14" s="7" t="str">
        <f>IF(ISBLANK(VLOOKUP($B14,[1]Master!$A:$G,7,FALSE))=TRUE," ",VLOOKUP($B14, [1]Master!$A:$G,7,FALSE))</f>
        <v>CHM 2211</v>
      </c>
      <c r="Q14" s="7" t="str">
        <f>IF(ISBLANK(VLOOKUP($B14,[1]Master!$A:$J,10,FALSE))=TRUE," ",VLOOKUP($B14, [1]Master!$A:$J,10,FALSE))</f>
        <v xml:space="preserve"> </v>
      </c>
    </row>
    <row r="15" spans="1:17" x14ac:dyDescent="0.25">
      <c r="A15" s="2" t="s">
        <v>87</v>
      </c>
      <c r="B15" s="2" t="s">
        <v>88</v>
      </c>
      <c r="C15" s="2" t="s">
        <v>89</v>
      </c>
      <c r="D15" s="2" t="s">
        <v>20</v>
      </c>
      <c r="E15" s="2" t="s">
        <v>90</v>
      </c>
      <c r="F15" s="6" t="s">
        <v>91</v>
      </c>
      <c r="G15" s="2" t="s">
        <v>23</v>
      </c>
      <c r="H15" s="2" t="s">
        <v>32</v>
      </c>
      <c r="I15" s="2" t="s">
        <v>82</v>
      </c>
      <c r="J15" s="6">
        <v>24</v>
      </c>
      <c r="K15" s="2"/>
      <c r="L15" s="2" t="s">
        <v>92</v>
      </c>
      <c r="M15" s="2" t="s">
        <v>27</v>
      </c>
      <c r="N15" s="7" t="str">
        <f>IF(ISBLANK(VLOOKUP($B15,[1]Master!$A:$I,9,FALSE))=TRUE," ",VLOOKUP($B15, [1]Master!$A:$I,9,FALSE))</f>
        <v>-</v>
      </c>
      <c r="O15" s="8" t="str">
        <f>IF(ISBLANK(VLOOKUP($B15,[1]Master!$A:$F,6,FALSE))=TRUE," ",VLOOKUP($B15, [1]Master!$A:$F,6,FALSE))</f>
        <v>-</v>
      </c>
      <c r="P15" s="7"/>
      <c r="Q15" s="7" t="str">
        <f>IF(ISBLANK(VLOOKUP($B15,[1]Master!$A:$J,10,FALSE))=TRUE," ",VLOOKUP($B15, [1]Master!$A:$J,10,FALSE))</f>
        <v>NS-A</v>
      </c>
    </row>
    <row r="16" spans="1:17" x14ac:dyDescent="0.25">
      <c r="A16" s="2" t="s">
        <v>93</v>
      </c>
      <c r="B16" s="2" t="s">
        <v>94</v>
      </c>
      <c r="C16" s="2" t="s">
        <v>95</v>
      </c>
      <c r="D16" s="2" t="s">
        <v>20</v>
      </c>
      <c r="E16" s="2" t="s">
        <v>96</v>
      </c>
      <c r="F16" s="6" t="s">
        <v>79</v>
      </c>
      <c r="G16" s="2" t="s">
        <v>97</v>
      </c>
      <c r="H16" s="2" t="s">
        <v>38</v>
      </c>
      <c r="I16" s="2" t="s">
        <v>98</v>
      </c>
      <c r="J16" s="6">
        <v>24</v>
      </c>
      <c r="K16" s="2"/>
      <c r="L16" s="2" t="s">
        <v>83</v>
      </c>
      <c r="M16" s="2" t="s">
        <v>27</v>
      </c>
      <c r="N16" s="7" t="str">
        <f>IF(ISBLANK(VLOOKUP($B16,[1]Master!$A:$I,9,FALSE))=TRUE," ",VLOOKUP($B16, [1]Master!$A:$I,9,FALSE))</f>
        <v>-</v>
      </c>
      <c r="O16" s="8" t="str">
        <f>IF(ISBLANK(VLOOKUP($B16,[1]Master!$A:$F,6,FALSE))=TRUE," ",VLOOKUP($B16, [1]Master!$A:$F,6,FALSE))</f>
        <v>BSC 1005</v>
      </c>
      <c r="P16" s="7" t="str">
        <f>IF(ISBLANK(VLOOKUP($B16,[1]Master!$A:$G,7,FALSE))=TRUE," ",VLOOKUP($B16, [1]Master!$A:$G,7,FALSE))</f>
        <v>-</v>
      </c>
      <c r="Q16" s="7" t="str">
        <f>IF(ISBLANK(VLOOKUP($B16,[1]Master!$A:$J,10,FALSE))=TRUE," ",VLOOKUP($B16, [1]Master!$A:$J,10,FALSE))</f>
        <v>NS-A</v>
      </c>
    </row>
    <row r="17" spans="1:17" x14ac:dyDescent="0.25">
      <c r="A17" s="2" t="s">
        <v>99</v>
      </c>
      <c r="B17" s="2" t="s">
        <v>100</v>
      </c>
      <c r="C17" s="2" t="s">
        <v>30</v>
      </c>
      <c r="D17" s="2" t="s">
        <v>20</v>
      </c>
      <c r="E17" s="2" t="s">
        <v>101</v>
      </c>
      <c r="F17" s="6" t="s">
        <v>22</v>
      </c>
      <c r="G17" s="2" t="s">
        <v>23</v>
      </c>
      <c r="H17" s="2" t="s">
        <v>32</v>
      </c>
      <c r="I17" s="2" t="s">
        <v>33</v>
      </c>
      <c r="J17" s="6">
        <v>39</v>
      </c>
      <c r="K17" s="2"/>
      <c r="L17" s="2" t="s">
        <v>102</v>
      </c>
      <c r="M17" s="2" t="s">
        <v>27</v>
      </c>
      <c r="N17" s="7" t="str">
        <f>IF(ISBLANK(VLOOKUP($B17,[1]Master!$A:$I,9,FALSE))=TRUE," ",VLOOKUP($B17, [1]Master!$A:$I,9,FALSE))</f>
        <v>-</v>
      </c>
      <c r="O17" s="8" t="str">
        <f>IF(ISBLANK(VLOOKUP($B17,[1]Master!$A:$F,6,FALSE))=TRUE," ",VLOOKUP($B17, [1]Master!$A:$F,6,FALSE))</f>
        <v>-</v>
      </c>
      <c r="P17" s="7"/>
      <c r="Q17" s="7" t="str">
        <f>IF(ISBLANK(VLOOKUP($B17,[1]Master!$A:$J,10,FALSE))=TRUE," ",VLOOKUP($B17, [1]Master!$A:$J,10,FALSE))</f>
        <v>NS-A</v>
      </c>
    </row>
    <row r="18" spans="1:17" x14ac:dyDescent="0.25">
      <c r="A18" s="2" t="s">
        <v>103</v>
      </c>
      <c r="B18" s="2" t="s">
        <v>100</v>
      </c>
      <c r="C18" s="2" t="s">
        <v>19</v>
      </c>
      <c r="D18" s="2" t="s">
        <v>20</v>
      </c>
      <c r="E18" s="2" t="s">
        <v>101</v>
      </c>
      <c r="F18" s="6" t="s">
        <v>22</v>
      </c>
      <c r="G18" s="2" t="s">
        <v>49</v>
      </c>
      <c r="H18" s="2" t="s">
        <v>32</v>
      </c>
      <c r="I18" s="2" t="s">
        <v>33</v>
      </c>
      <c r="J18" s="6">
        <v>39</v>
      </c>
      <c r="K18" s="2"/>
      <c r="L18" s="2" t="s">
        <v>83</v>
      </c>
      <c r="M18" s="2" t="s">
        <v>27</v>
      </c>
      <c r="N18" s="7" t="str">
        <f>IF(ISBLANK(VLOOKUP($B18,[1]Master!$A:$I,9,FALSE))=TRUE," ",VLOOKUP($B18, [1]Master!$A:$I,9,FALSE))</f>
        <v>-</v>
      </c>
      <c r="O18" s="8" t="str">
        <f>IF(ISBLANK(VLOOKUP($B18,[1]Master!$A:$F,6,FALSE))=TRUE," ",VLOOKUP($B18, [1]Master!$A:$F,6,FALSE))</f>
        <v>-</v>
      </c>
      <c r="P18" s="7"/>
      <c r="Q18" s="7" t="str">
        <f>IF(ISBLANK(VLOOKUP($B18,[1]Master!$A:$J,10,FALSE))=TRUE," ",VLOOKUP($B18, [1]Master!$A:$J,10,FALSE))</f>
        <v>NS-A</v>
      </c>
    </row>
    <row r="19" spans="1:17" x14ac:dyDescent="0.25">
      <c r="A19" s="2" t="s">
        <v>104</v>
      </c>
      <c r="B19" s="2" t="s">
        <v>100</v>
      </c>
      <c r="C19" s="2" t="s">
        <v>74</v>
      </c>
      <c r="D19" s="2" t="s">
        <v>20</v>
      </c>
      <c r="E19" s="2" t="s">
        <v>101</v>
      </c>
      <c r="F19" s="6" t="s">
        <v>22</v>
      </c>
      <c r="G19" s="2" t="s">
        <v>23</v>
      </c>
      <c r="H19" s="2" t="s">
        <v>43</v>
      </c>
      <c r="I19" s="2" t="s">
        <v>44</v>
      </c>
      <c r="J19" s="6">
        <v>39</v>
      </c>
      <c r="K19" s="2"/>
      <c r="L19" s="2" t="s">
        <v>102</v>
      </c>
      <c r="M19" s="2" t="s">
        <v>27</v>
      </c>
      <c r="N19" s="7" t="str">
        <f>IF(ISBLANK(VLOOKUP($B19,[1]Master!$A:$I,9,FALSE))=TRUE," ",VLOOKUP($B19, [1]Master!$A:$I,9,FALSE))</f>
        <v>-</v>
      </c>
      <c r="O19" s="8" t="str">
        <f>IF(ISBLANK(VLOOKUP($B19,[1]Master!$A:$F,6,FALSE))=TRUE," ",VLOOKUP($B19, [1]Master!$A:$F,6,FALSE))</f>
        <v>-</v>
      </c>
      <c r="P19" s="7"/>
      <c r="Q19" s="7" t="str">
        <f>IF(ISBLANK(VLOOKUP($B19,[1]Master!$A:$J,10,FALSE))=TRUE," ",VLOOKUP($B19, [1]Master!$A:$J,10,FALSE))</f>
        <v>NS-A</v>
      </c>
    </row>
    <row r="20" spans="1:17" x14ac:dyDescent="0.25">
      <c r="A20" s="2" t="s">
        <v>105</v>
      </c>
      <c r="B20" s="2" t="s">
        <v>106</v>
      </c>
      <c r="C20" s="2" t="s">
        <v>19</v>
      </c>
      <c r="D20" s="2" t="s">
        <v>20</v>
      </c>
      <c r="E20" s="2" t="s">
        <v>107</v>
      </c>
      <c r="F20" s="6" t="s">
        <v>79</v>
      </c>
      <c r="G20" s="2" t="s">
        <v>108</v>
      </c>
      <c r="H20" s="2" t="s">
        <v>85</v>
      </c>
      <c r="I20" s="2" t="s">
        <v>98</v>
      </c>
      <c r="J20" s="6">
        <v>20</v>
      </c>
      <c r="K20" s="2"/>
      <c r="L20" s="2" t="s">
        <v>109</v>
      </c>
      <c r="M20" s="2" t="s">
        <v>27</v>
      </c>
      <c r="N20" s="7" t="str">
        <f>IF(ISBLANK(VLOOKUP($B20,[1]Master!$A:$I,9,FALSE))=TRUE," ",VLOOKUP($B20, [1]Master!$A:$I,9,FALSE))</f>
        <v>-</v>
      </c>
      <c r="O20" s="8" t="str">
        <f>IF(ISBLANK(VLOOKUP($B20,[1]Master!$A:$F,6,FALSE))=TRUE," ",VLOOKUP($B20, [1]Master!$A:$F,6,FALSE))</f>
        <v>BSC 1010</v>
      </c>
      <c r="P20" s="7" t="str">
        <f>IF(ISBLANK(VLOOKUP($B20,[1]Master!$A:$G,7,FALSE))=TRUE," ",VLOOKUP($B20, [1]Master!$A:$G,7,FALSE))</f>
        <v>-</v>
      </c>
      <c r="Q20" s="7" t="str">
        <f>IF(ISBLANK(VLOOKUP($B20,[1]Master!$A:$J,10,FALSE))=TRUE," ",VLOOKUP($B20, [1]Master!$A:$J,10,FALSE))</f>
        <v>NS-A</v>
      </c>
    </row>
    <row r="21" spans="1:17" x14ac:dyDescent="0.25">
      <c r="A21" s="2" t="s">
        <v>110</v>
      </c>
      <c r="B21" s="2" t="s">
        <v>106</v>
      </c>
      <c r="C21" s="2" t="s">
        <v>74</v>
      </c>
      <c r="D21" s="2" t="s">
        <v>20</v>
      </c>
      <c r="E21" s="2" t="s">
        <v>107</v>
      </c>
      <c r="F21" s="6" t="s">
        <v>79</v>
      </c>
      <c r="G21" s="2" t="s">
        <v>111</v>
      </c>
      <c r="H21" s="2" t="s">
        <v>81</v>
      </c>
      <c r="I21" s="2" t="s">
        <v>82</v>
      </c>
      <c r="J21" s="6">
        <v>20</v>
      </c>
      <c r="K21" s="2"/>
      <c r="L21" s="2" t="s">
        <v>109</v>
      </c>
      <c r="M21" s="2" t="s">
        <v>27</v>
      </c>
      <c r="N21" s="7" t="str">
        <f>IF(ISBLANK(VLOOKUP($B21,[1]Master!$A:$I,9,FALSE))=TRUE," ",VLOOKUP($B21, [1]Master!$A:$I,9,FALSE))</f>
        <v>-</v>
      </c>
      <c r="O21" s="8" t="str">
        <f>IF(ISBLANK(VLOOKUP($B21,[1]Master!$A:$F,6,FALSE))=TRUE," ",VLOOKUP($B21, [1]Master!$A:$F,6,FALSE))</f>
        <v>BSC 1010</v>
      </c>
      <c r="P21" s="7" t="str">
        <f>IF(ISBLANK(VLOOKUP($B21,[1]Master!$A:$G,7,FALSE))=TRUE," ",VLOOKUP($B21, [1]Master!$A:$G,7,FALSE))</f>
        <v>-</v>
      </c>
      <c r="Q21" s="7" t="str">
        <f>IF(ISBLANK(VLOOKUP($B21,[1]Master!$A:$J,10,FALSE))=TRUE," ",VLOOKUP($B21, [1]Master!$A:$J,10,FALSE))</f>
        <v>NS-A</v>
      </c>
    </row>
    <row r="22" spans="1:17" x14ac:dyDescent="0.25">
      <c r="A22" s="2" t="s">
        <v>112</v>
      </c>
      <c r="B22" s="2" t="s">
        <v>106</v>
      </c>
      <c r="C22" s="2" t="s">
        <v>113</v>
      </c>
      <c r="D22" s="2" t="s">
        <v>20</v>
      </c>
      <c r="E22" s="2" t="s">
        <v>107</v>
      </c>
      <c r="F22" s="6" t="s">
        <v>79</v>
      </c>
      <c r="G22" s="2" t="s">
        <v>111</v>
      </c>
      <c r="H22" s="2" t="s">
        <v>85</v>
      </c>
      <c r="I22" s="2" t="s">
        <v>98</v>
      </c>
      <c r="J22" s="6">
        <v>20</v>
      </c>
      <c r="K22" s="2"/>
      <c r="L22" s="2" t="s">
        <v>109</v>
      </c>
      <c r="M22" s="2" t="s">
        <v>27</v>
      </c>
      <c r="N22" s="7" t="str">
        <f>IF(ISBLANK(VLOOKUP($B22,[1]Master!$A:$I,9,FALSE))=TRUE," ",VLOOKUP($B22, [1]Master!$A:$I,9,FALSE))</f>
        <v>-</v>
      </c>
      <c r="O22" s="8" t="str">
        <f>IF(ISBLANK(VLOOKUP($B22,[1]Master!$A:$F,6,FALSE))=TRUE," ",VLOOKUP($B22, [1]Master!$A:$F,6,FALSE))</f>
        <v>BSC 1010</v>
      </c>
      <c r="P22" s="7" t="str">
        <f>IF(ISBLANK(VLOOKUP($B22,[1]Master!$A:$G,7,FALSE))=TRUE," ",VLOOKUP($B22, [1]Master!$A:$G,7,FALSE))</f>
        <v>-</v>
      </c>
      <c r="Q22" s="7" t="str">
        <f>IF(ISBLANK(VLOOKUP($B22,[1]Master!$A:$J,10,FALSE))=TRUE," ",VLOOKUP($B22, [1]Master!$A:$J,10,FALSE))</f>
        <v>NS-A</v>
      </c>
    </row>
    <row r="23" spans="1:17" x14ac:dyDescent="0.25">
      <c r="A23" s="2" t="s">
        <v>114</v>
      </c>
      <c r="B23" s="2" t="s">
        <v>106</v>
      </c>
      <c r="C23" s="2" t="s">
        <v>53</v>
      </c>
      <c r="D23" s="2" t="s">
        <v>20</v>
      </c>
      <c r="E23" s="2" t="s">
        <v>107</v>
      </c>
      <c r="F23" s="6" t="s">
        <v>79</v>
      </c>
      <c r="G23" s="2" t="s">
        <v>80</v>
      </c>
      <c r="H23" s="2" t="s">
        <v>81</v>
      </c>
      <c r="I23" s="2" t="s">
        <v>82</v>
      </c>
      <c r="J23" s="6">
        <v>20</v>
      </c>
      <c r="K23" s="2"/>
      <c r="L23" s="2" t="s">
        <v>109</v>
      </c>
      <c r="M23" s="2" t="s">
        <v>27</v>
      </c>
      <c r="N23" s="7" t="str">
        <f>IF(ISBLANK(VLOOKUP($B23,[1]Master!$A:$I,9,FALSE))=TRUE," ",VLOOKUP($B23, [1]Master!$A:$I,9,FALSE))</f>
        <v>-</v>
      </c>
      <c r="O23" s="8" t="str">
        <f>IF(ISBLANK(VLOOKUP($B23,[1]Master!$A:$F,6,FALSE))=TRUE," ",VLOOKUP($B23, [1]Master!$A:$F,6,FALSE))</f>
        <v>BSC 1010</v>
      </c>
      <c r="P23" s="7" t="str">
        <f>IF(ISBLANK(VLOOKUP($B23,[1]Master!$A:$G,7,FALSE))=TRUE," ",VLOOKUP($B23, [1]Master!$A:$G,7,FALSE))</f>
        <v>-</v>
      </c>
      <c r="Q23" s="7" t="str">
        <f>IF(ISBLANK(VLOOKUP($B23,[1]Master!$A:$J,10,FALSE))=TRUE," ",VLOOKUP($B23, [1]Master!$A:$J,10,FALSE))</f>
        <v>NS-A</v>
      </c>
    </row>
    <row r="24" spans="1:17" x14ac:dyDescent="0.25">
      <c r="A24" s="2" t="s">
        <v>115</v>
      </c>
      <c r="B24" s="2" t="s">
        <v>106</v>
      </c>
      <c r="C24" s="2" t="s">
        <v>89</v>
      </c>
      <c r="D24" s="2" t="s">
        <v>20</v>
      </c>
      <c r="E24" s="2" t="s">
        <v>107</v>
      </c>
      <c r="F24" s="6" t="s">
        <v>79</v>
      </c>
      <c r="G24" s="2" t="s">
        <v>80</v>
      </c>
      <c r="H24" s="2" t="s">
        <v>85</v>
      </c>
      <c r="I24" s="2" t="s">
        <v>98</v>
      </c>
      <c r="J24" s="6">
        <v>20</v>
      </c>
      <c r="K24" s="2"/>
      <c r="L24" s="2" t="s">
        <v>109</v>
      </c>
      <c r="M24" s="2" t="s">
        <v>27</v>
      </c>
      <c r="N24" s="7" t="str">
        <f>IF(ISBLANK(VLOOKUP($B24,[1]Master!$A:$I,9,FALSE))=TRUE," ",VLOOKUP($B24, [1]Master!$A:$I,9,FALSE))</f>
        <v>-</v>
      </c>
      <c r="O24" s="8" t="str">
        <f>IF(ISBLANK(VLOOKUP($B24,[1]Master!$A:$F,6,FALSE))=TRUE," ",VLOOKUP($B24, [1]Master!$A:$F,6,FALSE))</f>
        <v>BSC 1010</v>
      </c>
      <c r="P24" s="7" t="str">
        <f>IF(ISBLANK(VLOOKUP($B24,[1]Master!$A:$G,7,FALSE))=TRUE," ",VLOOKUP($B24, [1]Master!$A:$G,7,FALSE))</f>
        <v>-</v>
      </c>
      <c r="Q24" s="7" t="str">
        <f>IF(ISBLANK(VLOOKUP($B24,[1]Master!$A:$J,10,FALSE))=TRUE," ",VLOOKUP($B24, [1]Master!$A:$J,10,FALSE))</f>
        <v>NS-A</v>
      </c>
    </row>
    <row r="25" spans="1:17" x14ac:dyDescent="0.25">
      <c r="A25" s="2" t="s">
        <v>116</v>
      </c>
      <c r="B25" s="2" t="s">
        <v>106</v>
      </c>
      <c r="C25" s="2" t="s">
        <v>30</v>
      </c>
      <c r="D25" s="2" t="s">
        <v>20</v>
      </c>
      <c r="E25" s="2" t="s">
        <v>107</v>
      </c>
      <c r="F25" s="6" t="s">
        <v>79</v>
      </c>
      <c r="G25" s="2" t="s">
        <v>108</v>
      </c>
      <c r="H25" s="2" t="s">
        <v>81</v>
      </c>
      <c r="I25" s="2" t="s">
        <v>82</v>
      </c>
      <c r="J25" s="6">
        <v>20</v>
      </c>
      <c r="K25" s="2"/>
      <c r="L25" s="2" t="s">
        <v>109</v>
      </c>
      <c r="M25" s="10" t="s">
        <v>117</v>
      </c>
      <c r="N25" s="7" t="str">
        <f>IF(ISBLANK(VLOOKUP($B25,[1]Master!$A:$I,9,FALSE))=TRUE," ",VLOOKUP($B25, [1]Master!$A:$I,9,FALSE))</f>
        <v>-</v>
      </c>
      <c r="O25" s="8" t="str">
        <f>IF(ISBLANK(VLOOKUP($B25,[1]Master!$A:$F,6,FALSE))=TRUE," ",VLOOKUP($B25, [1]Master!$A:$F,6,FALSE))</f>
        <v>BSC 1010</v>
      </c>
      <c r="P25" s="7" t="str">
        <f>IF(ISBLANK(VLOOKUP($B25,[1]Master!$A:$G,7,FALSE))=TRUE," ",VLOOKUP($B25, [1]Master!$A:$G,7,FALSE))</f>
        <v>-</v>
      </c>
      <c r="Q25" s="7" t="str">
        <f>IF(ISBLANK(VLOOKUP($B25,[1]Master!$A:$J,10,FALSE))=TRUE," ",VLOOKUP($B25, [1]Master!$A:$J,10,FALSE))</f>
        <v>NS-A</v>
      </c>
    </row>
    <row r="26" spans="1:17" x14ac:dyDescent="0.25">
      <c r="A26" s="2" t="s">
        <v>118</v>
      </c>
      <c r="B26" s="2" t="s">
        <v>119</v>
      </c>
      <c r="C26" s="2" t="s">
        <v>30</v>
      </c>
      <c r="D26" s="2" t="s">
        <v>20</v>
      </c>
      <c r="E26" s="2" t="s">
        <v>120</v>
      </c>
      <c r="F26" s="6" t="s">
        <v>22</v>
      </c>
      <c r="G26" s="2" t="s">
        <v>121</v>
      </c>
      <c r="H26" s="2" t="s">
        <v>81</v>
      </c>
      <c r="I26" s="2" t="s">
        <v>82</v>
      </c>
      <c r="J26" s="6">
        <v>19</v>
      </c>
      <c r="K26" s="2"/>
      <c r="L26" s="2" t="s">
        <v>122</v>
      </c>
      <c r="M26" s="2" t="s">
        <v>27</v>
      </c>
      <c r="N26" s="7" t="str">
        <f>IF(ISBLANK(VLOOKUP($B26,[1]Master!$A:$I,9,FALSE))=TRUE," ",VLOOKUP($B26, [1]Master!$A:$I,9,FALSE))</f>
        <v xml:space="preserve"> </v>
      </c>
      <c r="O26" s="8" t="str">
        <f>IF(ISBLANK(VLOOKUP($B26,[1]Master!$A:$F,6,FALSE))=TRUE," ",VLOOKUP($B26, [1]Master!$A:$F,6,FALSE))</f>
        <v xml:space="preserve"> </v>
      </c>
      <c r="P26" s="7" t="str">
        <f>IF(ISBLANK(VLOOKUP($B26,[1]Master!$A:$G,7,FALSE))=TRUE," ",VLOOKUP($B26, [1]Master!$A:$G,7,FALSE))</f>
        <v xml:space="preserve"> </v>
      </c>
      <c r="Q26" s="7" t="str">
        <f>IF(ISBLANK(VLOOKUP($B26,[1]Master!$A:$J,10,FALSE))=TRUE," ",VLOOKUP($B26, [1]Master!$A:$J,10,FALSE))</f>
        <v xml:space="preserve"> </v>
      </c>
    </row>
    <row r="27" spans="1:17" x14ac:dyDescent="0.25">
      <c r="A27" s="2" t="s">
        <v>123</v>
      </c>
      <c r="B27" s="2" t="s">
        <v>124</v>
      </c>
      <c r="C27" s="2" t="s">
        <v>30</v>
      </c>
      <c r="D27" s="2" t="s">
        <v>20</v>
      </c>
      <c r="E27" s="2" t="s">
        <v>450</v>
      </c>
      <c r="F27" s="6" t="s">
        <v>22</v>
      </c>
      <c r="G27" s="2" t="s">
        <v>23</v>
      </c>
      <c r="H27" s="2" t="s">
        <v>125</v>
      </c>
      <c r="I27" s="2" t="s">
        <v>126</v>
      </c>
      <c r="J27" s="6">
        <v>19</v>
      </c>
      <c r="K27" s="2"/>
      <c r="L27" s="2" t="s">
        <v>127</v>
      </c>
      <c r="M27" s="2" t="s">
        <v>27</v>
      </c>
      <c r="N27" s="7" t="str">
        <f>IF(ISBLANK(VLOOKUP($B27,[1]Master!$A:$I,9,FALSE))=TRUE," ",VLOOKUP($B27, [1]Master!$A:$I,9,FALSE))</f>
        <v>-</v>
      </c>
      <c r="O27" s="8" t="str">
        <f>IF(ISBLANK(VLOOKUP($B27,[1]Master!$A:$F,6,FALSE))=TRUE," ",VLOOKUP($B27, [1]Master!$A:$F,6,FALSE))</f>
        <v>-</v>
      </c>
      <c r="P27" s="7" t="str">
        <f>IF(ISBLANK(VLOOKUP($B27,[1]Master!$A:$G,7,FALSE))=TRUE," ",VLOOKUP($B27, [1]Master!$A:$G,7,FALSE))</f>
        <v>-</v>
      </c>
      <c r="Q27" s="7" t="str">
        <f>IF(ISBLANK(VLOOKUP($B27,[1]Master!$A:$J,10,FALSE))=TRUE," ",VLOOKUP($B27, [1]Master!$A:$J,10,FALSE))</f>
        <v xml:space="preserve"> </v>
      </c>
    </row>
    <row r="28" spans="1:17" x14ac:dyDescent="0.25">
      <c r="A28" s="2" t="s">
        <v>128</v>
      </c>
      <c r="B28" s="2" t="s">
        <v>124</v>
      </c>
      <c r="C28" s="2" t="s">
        <v>19</v>
      </c>
      <c r="D28" s="2" t="s">
        <v>20</v>
      </c>
      <c r="E28" s="2" t="s">
        <v>458</v>
      </c>
      <c r="F28" s="6" t="s">
        <v>22</v>
      </c>
      <c r="G28" s="2" t="s">
        <v>23</v>
      </c>
      <c r="H28" s="2" t="s">
        <v>43</v>
      </c>
      <c r="I28" s="2" t="s">
        <v>44</v>
      </c>
      <c r="J28" s="6">
        <v>15</v>
      </c>
      <c r="K28" s="2"/>
      <c r="L28" s="2" t="s">
        <v>129</v>
      </c>
      <c r="M28" s="2" t="s">
        <v>27</v>
      </c>
      <c r="N28" s="7" t="str">
        <f>IF(ISBLANK(VLOOKUP($B28,[1]Master!$A:$I,9,FALSE))=TRUE," ",VLOOKUP($B28, [1]Master!$A:$I,9,FALSE))</f>
        <v>-</v>
      </c>
      <c r="O28" s="8" t="str">
        <f>IF(ISBLANK(VLOOKUP($B28,[1]Master!$A:$F,6,FALSE))=TRUE," ",VLOOKUP($B28, [1]Master!$A:$F,6,FALSE))</f>
        <v>-</v>
      </c>
      <c r="P28" s="7" t="str">
        <f>IF(ISBLANK(VLOOKUP($B28,[1]Master!$A:$G,7,FALSE))=TRUE," ",VLOOKUP($B28, [1]Master!$A:$G,7,FALSE))</f>
        <v>-</v>
      </c>
      <c r="Q28" s="7" t="str">
        <f>IF(ISBLANK(VLOOKUP($B28,[1]Master!$A:$J,10,FALSE))=TRUE," ",VLOOKUP($B28, [1]Master!$A:$J,10,FALSE))</f>
        <v xml:space="preserve"> </v>
      </c>
    </row>
    <row r="29" spans="1:17" x14ac:dyDescent="0.25">
      <c r="A29" s="2" t="s">
        <v>130</v>
      </c>
      <c r="B29" s="2" t="s">
        <v>131</v>
      </c>
      <c r="C29" s="2" t="s">
        <v>53</v>
      </c>
      <c r="D29" s="2" t="s">
        <v>20</v>
      </c>
      <c r="E29" s="2" t="s">
        <v>132</v>
      </c>
      <c r="F29" s="6" t="s">
        <v>22</v>
      </c>
      <c r="G29" s="2" t="s">
        <v>49</v>
      </c>
      <c r="H29" s="2" t="s">
        <v>43</v>
      </c>
      <c r="I29" s="2" t="s">
        <v>44</v>
      </c>
      <c r="J29" s="6">
        <v>49</v>
      </c>
      <c r="K29" s="2"/>
      <c r="L29" s="2" t="s">
        <v>134</v>
      </c>
      <c r="M29" s="2" t="s">
        <v>27</v>
      </c>
      <c r="N29" s="7" t="str">
        <f>IF(ISBLANK(VLOOKUP($B29,[1]Master!$A:$I,9,FALSE))=TRUE," ",VLOOKUP($B29, [1]Master!$A:$I,9,FALSE))</f>
        <v xml:space="preserve"> </v>
      </c>
      <c r="O29" s="8" t="str">
        <f>IF(ISBLANK(VLOOKUP($B29,[1]Master!$A:$F,6,FALSE))=TRUE," ",VLOOKUP($B29, [1]Master!$A:$F,6,FALSE))</f>
        <v xml:space="preserve"> </v>
      </c>
      <c r="P29" s="7"/>
      <c r="Q29" s="7" t="str">
        <f>IF(ISBLANK(VLOOKUP($B29,[1]Master!$A:$J,10,FALSE))=TRUE," ",VLOOKUP($B29, [1]Master!$A:$J,10,FALSE))</f>
        <v>NS-A</v>
      </c>
    </row>
    <row r="30" spans="1:17" x14ac:dyDescent="0.25">
      <c r="A30" s="2" t="s">
        <v>135</v>
      </c>
      <c r="B30" s="2" t="s">
        <v>131</v>
      </c>
      <c r="C30" s="2" t="s">
        <v>89</v>
      </c>
      <c r="D30" s="2" t="s">
        <v>20</v>
      </c>
      <c r="E30" s="2" t="s">
        <v>132</v>
      </c>
      <c r="F30" s="6" t="s">
        <v>22</v>
      </c>
      <c r="G30" s="2" t="s">
        <v>23</v>
      </c>
      <c r="H30" s="2" t="s">
        <v>43</v>
      </c>
      <c r="I30" s="2" t="s">
        <v>44</v>
      </c>
      <c r="J30" s="6">
        <v>49</v>
      </c>
      <c r="K30" s="2"/>
      <c r="L30" s="2" t="s">
        <v>75</v>
      </c>
      <c r="M30" s="2" t="s">
        <v>27</v>
      </c>
      <c r="N30" s="7" t="str">
        <f>IF(ISBLANK(VLOOKUP($B30,[1]Master!$A:$I,9,FALSE))=TRUE," ",VLOOKUP($B30, [1]Master!$A:$I,9,FALSE))</f>
        <v xml:space="preserve"> </v>
      </c>
      <c r="O30" s="8" t="str">
        <f>IF(ISBLANK(VLOOKUP($B30,[1]Master!$A:$F,6,FALSE))=TRUE," ",VLOOKUP($B30, [1]Master!$A:$F,6,FALSE))</f>
        <v xml:space="preserve"> </v>
      </c>
      <c r="P30" s="7"/>
      <c r="Q30" s="7" t="str">
        <f>IF(ISBLANK(VLOOKUP($B30,[1]Master!$A:$J,10,FALSE))=TRUE," ",VLOOKUP($B30, [1]Master!$A:$J,10,FALSE))</f>
        <v>NS-A</v>
      </c>
    </row>
    <row r="31" spans="1:17" x14ac:dyDescent="0.25">
      <c r="A31" s="2" t="s">
        <v>136</v>
      </c>
      <c r="B31" s="2" t="s">
        <v>131</v>
      </c>
      <c r="C31" s="2" t="s">
        <v>137</v>
      </c>
      <c r="D31" s="2" t="s">
        <v>20</v>
      </c>
      <c r="E31" s="2" t="s">
        <v>132</v>
      </c>
      <c r="F31" s="6" t="s">
        <v>22</v>
      </c>
      <c r="G31" s="2" t="s">
        <v>23</v>
      </c>
      <c r="H31" s="2" t="s">
        <v>138</v>
      </c>
      <c r="I31" s="2" t="s">
        <v>139</v>
      </c>
      <c r="J31" s="6">
        <v>39</v>
      </c>
      <c r="K31" s="2"/>
      <c r="L31" s="2" t="s">
        <v>140</v>
      </c>
      <c r="M31" s="2" t="s">
        <v>27</v>
      </c>
      <c r="N31" s="7" t="str">
        <f>IF(ISBLANK(VLOOKUP($B31,[1]Master!$A:$I,9,FALSE))=TRUE," ",VLOOKUP($B31, [1]Master!$A:$I,9,FALSE))</f>
        <v xml:space="preserve"> </v>
      </c>
      <c r="O31" s="8" t="str">
        <f>IF(ISBLANK(VLOOKUP($B31,[1]Master!$A:$F,6,FALSE))=TRUE," ",VLOOKUP($B31, [1]Master!$A:$F,6,FALSE))</f>
        <v xml:space="preserve"> </v>
      </c>
      <c r="P31" s="7"/>
      <c r="Q31" s="7" t="str">
        <f>IF(ISBLANK(VLOOKUP($B31,[1]Master!$A:$J,10,FALSE))=TRUE," ",VLOOKUP($B31, [1]Master!$A:$J,10,FALSE))</f>
        <v>NS-A</v>
      </c>
    </row>
    <row r="32" spans="1:17" x14ac:dyDescent="0.25">
      <c r="A32" s="2" t="s">
        <v>141</v>
      </c>
      <c r="B32" s="2" t="s">
        <v>142</v>
      </c>
      <c r="C32" s="2" t="s">
        <v>143</v>
      </c>
      <c r="D32" s="2" t="s">
        <v>20</v>
      </c>
      <c r="E32" s="2" t="s">
        <v>144</v>
      </c>
      <c r="F32" s="6" t="s">
        <v>79</v>
      </c>
      <c r="G32" s="2" t="s">
        <v>97</v>
      </c>
      <c r="H32" s="2" t="s">
        <v>81</v>
      </c>
      <c r="I32" s="2" t="s">
        <v>82</v>
      </c>
      <c r="J32" s="6">
        <v>18</v>
      </c>
      <c r="K32" s="2"/>
      <c r="L32" s="2" t="s">
        <v>145</v>
      </c>
      <c r="M32" s="2" t="s">
        <v>27</v>
      </c>
      <c r="N32" s="7" t="str">
        <f>IF(ISBLANK(VLOOKUP($B32,[1]Master!$A:$I,9,FALSE))=TRUE," ",VLOOKUP($B32, [1]Master!$A:$I,9,FALSE))</f>
        <v xml:space="preserve"> </v>
      </c>
      <c r="O32" s="8" t="str">
        <f>IF(ISBLANK(VLOOKUP($B32,[1]Master!$A:$F,6,FALSE))=TRUE," ",VLOOKUP($B32, [1]Master!$A:$F,6,FALSE))</f>
        <v>CHM 2045</v>
      </c>
      <c r="P32" s="7"/>
      <c r="Q32" s="7" t="str">
        <f>IF(ISBLANK(VLOOKUP($B32,[1]Master!$A:$J,10,FALSE))=TRUE," ",VLOOKUP($B32, [1]Master!$A:$J,10,FALSE))</f>
        <v>NS-A</v>
      </c>
    </row>
    <row r="33" spans="1:25" x14ac:dyDescent="0.25">
      <c r="A33" s="2" t="s">
        <v>146</v>
      </c>
      <c r="B33" s="2" t="s">
        <v>142</v>
      </c>
      <c r="C33" s="2" t="s">
        <v>147</v>
      </c>
      <c r="D33" s="2" t="s">
        <v>20</v>
      </c>
      <c r="E33" s="2" t="s">
        <v>144</v>
      </c>
      <c r="F33" s="6" t="s">
        <v>79</v>
      </c>
      <c r="G33" s="2" t="s">
        <v>97</v>
      </c>
      <c r="H33" s="2" t="s">
        <v>85</v>
      </c>
      <c r="I33" s="2" t="s">
        <v>98</v>
      </c>
      <c r="J33" s="6">
        <v>18</v>
      </c>
      <c r="K33" s="2"/>
      <c r="L33" s="2" t="s">
        <v>145</v>
      </c>
      <c r="M33" s="2" t="s">
        <v>27</v>
      </c>
      <c r="N33" s="7" t="str">
        <f>IF(ISBLANK(VLOOKUP($B33,[1]Master!$A:$I,9,FALSE))=TRUE," ",VLOOKUP($B33, [1]Master!$A:$I,9,FALSE))</f>
        <v xml:space="preserve"> </v>
      </c>
      <c r="O33" s="8" t="str">
        <f>IF(ISBLANK(VLOOKUP($B33,[1]Master!$A:$F,6,FALSE))=TRUE," ",VLOOKUP($B33, [1]Master!$A:$F,6,FALSE))</f>
        <v>CHM 2045</v>
      </c>
      <c r="P33" s="7"/>
      <c r="Q33" s="7" t="str">
        <f>IF(ISBLANK(VLOOKUP($B33,[1]Master!$A:$J,10,FALSE))=TRUE," ",VLOOKUP($B33, [1]Master!$A:$J,10,FALSE))</f>
        <v>NS-A</v>
      </c>
    </row>
    <row r="34" spans="1:25" x14ac:dyDescent="0.25">
      <c r="A34" s="2" t="s">
        <v>148</v>
      </c>
      <c r="B34" s="2" t="s">
        <v>142</v>
      </c>
      <c r="C34" s="2" t="s">
        <v>149</v>
      </c>
      <c r="D34" s="2" t="s">
        <v>20</v>
      </c>
      <c r="E34" s="2" t="s">
        <v>144</v>
      </c>
      <c r="F34" s="6" t="s">
        <v>79</v>
      </c>
      <c r="G34" s="2" t="s">
        <v>108</v>
      </c>
      <c r="H34" s="2" t="s">
        <v>81</v>
      </c>
      <c r="I34" s="2" t="s">
        <v>82</v>
      </c>
      <c r="J34" s="6">
        <v>18</v>
      </c>
      <c r="K34" s="2"/>
      <c r="L34" s="2" t="s">
        <v>145</v>
      </c>
      <c r="M34" s="2" t="s">
        <v>27</v>
      </c>
      <c r="N34" s="7" t="str">
        <f>IF(ISBLANK(VLOOKUP($B34,[1]Master!$A:$I,9,FALSE))=TRUE," ",VLOOKUP($B34, [1]Master!$A:$I,9,FALSE))</f>
        <v xml:space="preserve"> </v>
      </c>
      <c r="O34" s="8" t="str">
        <f>IF(ISBLANK(VLOOKUP($B34,[1]Master!$A:$F,6,FALSE))=TRUE," ",VLOOKUP($B34, [1]Master!$A:$F,6,FALSE))</f>
        <v>CHM 2045</v>
      </c>
      <c r="P34" s="7"/>
      <c r="Q34" s="7" t="str">
        <f>IF(ISBLANK(VLOOKUP($B34,[1]Master!$A:$J,10,FALSE))=TRUE," ",VLOOKUP($B34, [1]Master!$A:$J,10,FALSE))</f>
        <v>NS-A</v>
      </c>
    </row>
    <row r="35" spans="1:25" x14ac:dyDescent="0.25">
      <c r="A35" s="2" t="s">
        <v>150</v>
      </c>
      <c r="B35" s="2" t="s">
        <v>142</v>
      </c>
      <c r="C35" s="2" t="s">
        <v>151</v>
      </c>
      <c r="D35" s="2" t="s">
        <v>20</v>
      </c>
      <c r="E35" s="2" t="s">
        <v>144</v>
      </c>
      <c r="F35" s="6" t="s">
        <v>79</v>
      </c>
      <c r="G35" s="2" t="s">
        <v>108</v>
      </c>
      <c r="H35" s="2" t="s">
        <v>85</v>
      </c>
      <c r="I35" s="2" t="s">
        <v>98</v>
      </c>
      <c r="J35" s="6">
        <v>18</v>
      </c>
      <c r="K35" s="2"/>
      <c r="L35" s="2" t="s">
        <v>145</v>
      </c>
      <c r="M35" s="2" t="s">
        <v>27</v>
      </c>
      <c r="N35" s="7" t="str">
        <f>IF(ISBLANK(VLOOKUP($B35,[1]Master!$A:$I,9,FALSE))=TRUE," ",VLOOKUP($B35, [1]Master!$A:$I,9,FALSE))</f>
        <v xml:space="preserve"> </v>
      </c>
      <c r="O35" s="8" t="str">
        <f>IF(ISBLANK(VLOOKUP($B35,[1]Master!$A:$F,6,FALSE))=TRUE," ",VLOOKUP($B35, [1]Master!$A:$F,6,FALSE))</f>
        <v>CHM 2045</v>
      </c>
      <c r="P35" s="7"/>
      <c r="Q35" s="7" t="str">
        <f>IF(ISBLANK(VLOOKUP($B35,[1]Master!$A:$J,10,FALSE))=TRUE," ",VLOOKUP($B35, [1]Master!$A:$J,10,FALSE))</f>
        <v>NS-A</v>
      </c>
    </row>
    <row r="36" spans="1:25" x14ac:dyDescent="0.25">
      <c r="A36" s="2" t="s">
        <v>152</v>
      </c>
      <c r="B36" s="2" t="s">
        <v>142</v>
      </c>
      <c r="C36" s="2" t="s">
        <v>153</v>
      </c>
      <c r="D36" s="2" t="s">
        <v>20</v>
      </c>
      <c r="E36" s="2" t="s">
        <v>144</v>
      </c>
      <c r="F36" s="6" t="s">
        <v>79</v>
      </c>
      <c r="G36" s="2" t="s">
        <v>111</v>
      </c>
      <c r="H36" s="2" t="s">
        <v>81</v>
      </c>
      <c r="I36" s="2" t="s">
        <v>82</v>
      </c>
      <c r="J36" s="6">
        <v>18</v>
      </c>
      <c r="K36" s="2"/>
      <c r="L36" s="2" t="s">
        <v>145</v>
      </c>
      <c r="M36" s="2" t="s">
        <v>27</v>
      </c>
      <c r="N36" s="7" t="str">
        <f>IF(ISBLANK(VLOOKUP($B36,[1]Master!$A:$I,9,FALSE))=TRUE," ",VLOOKUP($B36, [1]Master!$A:$I,9,FALSE))</f>
        <v xml:space="preserve"> </v>
      </c>
      <c r="O36" s="8" t="str">
        <f>IF(ISBLANK(VLOOKUP($B36,[1]Master!$A:$F,6,FALSE))=TRUE," ",VLOOKUP($B36, [1]Master!$A:$F,6,FALSE))</f>
        <v>CHM 2045</v>
      </c>
      <c r="P36" s="7"/>
      <c r="Q36" s="7" t="str">
        <f>IF(ISBLANK(VLOOKUP($B36,[1]Master!$A:$J,10,FALSE))=TRUE," ",VLOOKUP($B36, [1]Master!$A:$J,10,FALSE))</f>
        <v>NS-A</v>
      </c>
    </row>
    <row r="37" spans="1:25" x14ac:dyDescent="0.25">
      <c r="A37" s="2" t="s">
        <v>154</v>
      </c>
      <c r="B37" s="2" t="s">
        <v>142</v>
      </c>
      <c r="C37" s="2" t="s">
        <v>155</v>
      </c>
      <c r="D37" s="2" t="s">
        <v>20</v>
      </c>
      <c r="E37" s="2" t="s">
        <v>144</v>
      </c>
      <c r="F37" s="6" t="s">
        <v>79</v>
      </c>
      <c r="G37" s="2" t="s">
        <v>111</v>
      </c>
      <c r="H37" s="2" t="s">
        <v>85</v>
      </c>
      <c r="I37" s="2" t="s">
        <v>98</v>
      </c>
      <c r="J37" s="6">
        <v>18</v>
      </c>
      <c r="K37" s="2"/>
      <c r="L37" s="2" t="s">
        <v>145</v>
      </c>
      <c r="M37" s="10" t="s">
        <v>117</v>
      </c>
      <c r="N37" s="7" t="str">
        <f>IF(ISBLANK(VLOOKUP($B37,[1]Master!$A:$I,9,FALSE))=TRUE," ",VLOOKUP($B37, [1]Master!$A:$I,9,FALSE))</f>
        <v xml:space="preserve"> </v>
      </c>
      <c r="O37" s="8" t="str">
        <f>IF(ISBLANK(VLOOKUP($B37,[1]Master!$A:$F,6,FALSE))=TRUE," ",VLOOKUP($B37, [1]Master!$A:$F,6,FALSE))</f>
        <v>CHM 2045</v>
      </c>
      <c r="P37" s="7"/>
      <c r="Q37" s="7" t="str">
        <f>IF(ISBLANK(VLOOKUP($B37,[1]Master!$A:$J,10,FALSE))=TRUE," ",VLOOKUP($B37, [1]Master!$A:$J,10,FALSE))</f>
        <v>NS-A</v>
      </c>
    </row>
    <row r="38" spans="1:25" x14ac:dyDescent="0.25">
      <c r="A38" s="2" t="s">
        <v>156</v>
      </c>
      <c r="B38" s="2" t="s">
        <v>157</v>
      </c>
      <c r="C38" s="2" t="s">
        <v>30</v>
      </c>
      <c r="D38" s="2" t="s">
        <v>20</v>
      </c>
      <c r="E38" s="2" t="s">
        <v>158</v>
      </c>
      <c r="F38" s="6" t="s">
        <v>79</v>
      </c>
      <c r="G38" s="2" t="s">
        <v>97</v>
      </c>
      <c r="H38" s="2" t="s">
        <v>85</v>
      </c>
      <c r="I38" s="2" t="s">
        <v>98</v>
      </c>
      <c r="J38" s="6">
        <v>12</v>
      </c>
      <c r="K38" s="2"/>
      <c r="L38" s="2" t="s">
        <v>159</v>
      </c>
      <c r="M38" s="2" t="s">
        <v>27</v>
      </c>
      <c r="N38" s="7" t="str">
        <f>IF(ISBLANK(VLOOKUP($B38,[1]Master!$A:$I,9,FALSE))=TRUE," ",VLOOKUP($B38, [1]Master!$A:$I,9,FALSE))</f>
        <v xml:space="preserve"> </v>
      </c>
      <c r="O38" s="8" t="str">
        <f>IF(ISBLANK(VLOOKUP($B38,[1]Master!$A:$F,6,FALSE))=TRUE," ",VLOOKUP($B38, [1]Master!$A:$F,6,FALSE))</f>
        <v xml:space="preserve"> </v>
      </c>
      <c r="P38" s="7" t="str">
        <f>IF(ISBLANK(VLOOKUP($B38,[1]Master!$A:$G,7,FALSE))=TRUE," ",VLOOKUP($B38, [1]Master!$A:$G,7,FALSE))</f>
        <v xml:space="preserve"> </v>
      </c>
      <c r="Q38" s="7" t="str">
        <f>IF(ISBLANK(VLOOKUP($B38,[1]Master!$A:$J,10,FALSE))=TRUE," ",VLOOKUP($B38, [1]Master!$A:$J,10,FALSE))</f>
        <v xml:space="preserve"> </v>
      </c>
    </row>
    <row r="39" spans="1:25" x14ac:dyDescent="0.25">
      <c r="A39" s="2" t="s">
        <v>160</v>
      </c>
      <c r="B39" s="2" t="s">
        <v>157</v>
      </c>
      <c r="C39" s="2" t="s">
        <v>74</v>
      </c>
      <c r="D39" s="2" t="s">
        <v>20</v>
      </c>
      <c r="E39" s="2" t="s">
        <v>158</v>
      </c>
      <c r="F39" s="6" t="s">
        <v>79</v>
      </c>
      <c r="G39" s="2" t="s">
        <v>108</v>
      </c>
      <c r="H39" s="2" t="s">
        <v>85</v>
      </c>
      <c r="I39" s="2" t="s">
        <v>98</v>
      </c>
      <c r="J39" s="6">
        <v>12</v>
      </c>
      <c r="K39" s="2"/>
      <c r="L39" s="2" t="s">
        <v>159</v>
      </c>
      <c r="M39" s="2" t="s">
        <v>27</v>
      </c>
      <c r="N39" s="7" t="str">
        <f>IF(ISBLANK(VLOOKUP($B39,[1]Master!$A:$I,9,FALSE))=TRUE," ",VLOOKUP($B39, [1]Master!$A:$I,9,FALSE))</f>
        <v xml:space="preserve"> </v>
      </c>
      <c r="O39" s="8" t="str">
        <f>IF(ISBLANK(VLOOKUP($B39,[1]Master!$A:$F,6,FALSE))=TRUE," ",VLOOKUP($B39, [1]Master!$A:$F,6,FALSE))</f>
        <v xml:space="preserve"> </v>
      </c>
      <c r="P39" s="7" t="str">
        <f>IF(ISBLANK(VLOOKUP($B39,[1]Master!$A:$G,7,FALSE))=TRUE," ",VLOOKUP($B39, [1]Master!$A:$G,7,FALSE))</f>
        <v xml:space="preserve"> </v>
      </c>
      <c r="Q39" s="7" t="str">
        <f>IF(ISBLANK(VLOOKUP($B39,[1]Master!$A:$J,10,FALSE))=TRUE," ",VLOOKUP($B39, [1]Master!$A:$J,10,FALSE))</f>
        <v xml:space="preserve"> </v>
      </c>
    </row>
    <row r="40" spans="1:25" x14ac:dyDescent="0.25">
      <c r="A40" s="2" t="s">
        <v>161</v>
      </c>
      <c r="B40" s="2" t="s">
        <v>157</v>
      </c>
      <c r="C40" s="2" t="s">
        <v>53</v>
      </c>
      <c r="D40" s="2" t="s">
        <v>20</v>
      </c>
      <c r="E40" s="2" t="s">
        <v>158</v>
      </c>
      <c r="F40" s="6" t="s">
        <v>79</v>
      </c>
      <c r="G40" s="2" t="s">
        <v>111</v>
      </c>
      <c r="H40" s="2" t="s">
        <v>85</v>
      </c>
      <c r="I40" s="2" t="s">
        <v>98</v>
      </c>
      <c r="J40" s="6">
        <v>12</v>
      </c>
      <c r="K40" s="2"/>
      <c r="L40" s="2" t="s">
        <v>159</v>
      </c>
      <c r="M40" s="2" t="s">
        <v>27</v>
      </c>
      <c r="N40" s="7" t="str">
        <f>IF(ISBLANK(VLOOKUP($B40,[1]Master!$A:$I,9,FALSE))=TRUE," ",VLOOKUP($B40, [1]Master!$A:$I,9,FALSE))</f>
        <v xml:space="preserve"> </v>
      </c>
      <c r="O40" s="8" t="str">
        <f>IF(ISBLANK(VLOOKUP($B40,[1]Master!$A:$F,6,FALSE))=TRUE," ",VLOOKUP($B40, [1]Master!$A:$F,6,FALSE))</f>
        <v xml:space="preserve"> </v>
      </c>
      <c r="P40" s="7" t="str">
        <f>IF(ISBLANK(VLOOKUP($B40,[1]Master!$A:$G,7,FALSE))=TRUE," ",VLOOKUP($B40, [1]Master!$A:$G,7,FALSE))</f>
        <v xml:space="preserve"> </v>
      </c>
      <c r="Q40" s="7" t="str">
        <f>IF(ISBLANK(VLOOKUP($B40,[1]Master!$A:$J,10,FALSE))=TRUE," ",VLOOKUP($B40, [1]Master!$A:$J,10,FALSE))</f>
        <v xml:space="preserve"> </v>
      </c>
    </row>
    <row r="41" spans="1:25" x14ac:dyDescent="0.25">
      <c r="A41" s="2" t="s">
        <v>162</v>
      </c>
      <c r="B41" s="2" t="s">
        <v>157</v>
      </c>
      <c r="C41" s="2" t="s">
        <v>19</v>
      </c>
      <c r="D41" s="2" t="s">
        <v>20</v>
      </c>
      <c r="E41" s="2" t="s">
        <v>158</v>
      </c>
      <c r="F41" s="6" t="s">
        <v>79</v>
      </c>
      <c r="G41" s="2" t="s">
        <v>108</v>
      </c>
      <c r="H41" s="2" t="s">
        <v>81</v>
      </c>
      <c r="I41" s="2" t="s">
        <v>82</v>
      </c>
      <c r="J41" s="6">
        <v>12</v>
      </c>
      <c r="K41" s="2"/>
      <c r="L41" s="2" t="s">
        <v>159</v>
      </c>
      <c r="M41" s="10" t="s">
        <v>117</v>
      </c>
      <c r="N41" s="7" t="str">
        <f>IF(ISBLANK(VLOOKUP($B41,[1]Master!$A:$I,9,FALSE))=TRUE," ",VLOOKUP($B41, [1]Master!$A:$I,9,FALSE))</f>
        <v xml:space="preserve"> </v>
      </c>
      <c r="O41" s="8" t="str">
        <f>IF(ISBLANK(VLOOKUP($B41,[1]Master!$A:$F,6,FALSE))=TRUE," ",VLOOKUP($B41, [1]Master!$A:$F,6,FALSE))</f>
        <v xml:space="preserve"> </v>
      </c>
      <c r="P41" s="7" t="str">
        <f>IF(ISBLANK(VLOOKUP($B41,[1]Master!$A:$G,7,FALSE))=TRUE," ",VLOOKUP($B41, [1]Master!$A:$G,7,FALSE))</f>
        <v xml:space="preserve"> </v>
      </c>
      <c r="Q41" s="7" t="str">
        <f>IF(ISBLANK(VLOOKUP($B41,[1]Master!$A:$J,10,FALSE))=TRUE," ",VLOOKUP($B41, [1]Master!$A:$J,10,FALSE))</f>
        <v xml:space="preserve"> </v>
      </c>
    </row>
    <row r="42" spans="1:25" x14ac:dyDescent="0.25">
      <c r="A42" s="2" t="s">
        <v>163</v>
      </c>
      <c r="B42" s="2" t="s">
        <v>157</v>
      </c>
      <c r="C42" s="2" t="s">
        <v>113</v>
      </c>
      <c r="D42" s="2" t="s">
        <v>20</v>
      </c>
      <c r="E42" s="2" t="s">
        <v>158</v>
      </c>
      <c r="F42" s="6" t="s">
        <v>79</v>
      </c>
      <c r="G42" s="2" t="s">
        <v>97</v>
      </c>
      <c r="H42" s="2" t="s">
        <v>164</v>
      </c>
      <c r="I42" s="2" t="s">
        <v>165</v>
      </c>
      <c r="J42" s="6">
        <v>12</v>
      </c>
      <c r="K42" s="2"/>
      <c r="L42" s="2" t="s">
        <v>159</v>
      </c>
      <c r="M42" s="10" t="s">
        <v>117</v>
      </c>
      <c r="N42" s="7" t="str">
        <f>IF(ISBLANK(VLOOKUP($B42,[1]Master!$A:$I,9,FALSE))=TRUE," ",VLOOKUP($B42, [1]Master!$A:$I,9,FALSE))</f>
        <v xml:space="preserve"> </v>
      </c>
      <c r="O42" s="8" t="str">
        <f>IF(ISBLANK(VLOOKUP($B42,[1]Master!$A:$F,6,FALSE))=TRUE," ",VLOOKUP($B42, [1]Master!$A:$F,6,FALSE))</f>
        <v xml:space="preserve"> </v>
      </c>
      <c r="P42" s="7" t="str">
        <f>IF(ISBLANK(VLOOKUP($B42,[1]Master!$A:$G,7,FALSE))=TRUE," ",VLOOKUP($B42, [1]Master!$A:$G,7,FALSE))</f>
        <v xml:space="preserve"> </v>
      </c>
      <c r="Q42" s="7" t="str">
        <f>IF(ISBLANK(VLOOKUP($B42,[1]Master!$A:$J,10,FALSE))=TRUE," ",VLOOKUP($B42, [1]Master!$A:$J,10,FALSE))</f>
        <v xml:space="preserve"> </v>
      </c>
    </row>
    <row r="43" spans="1:25" ht="30" x14ac:dyDescent="0.25">
      <c r="A43" s="2" t="s">
        <v>166</v>
      </c>
      <c r="B43" s="2" t="s">
        <v>167</v>
      </c>
      <c r="C43" s="2" t="s">
        <v>74</v>
      </c>
      <c r="D43" s="2" t="s">
        <v>20</v>
      </c>
      <c r="E43" s="2" t="s">
        <v>168</v>
      </c>
      <c r="F43" s="6" t="s">
        <v>22</v>
      </c>
      <c r="G43" s="2" t="s">
        <v>23</v>
      </c>
      <c r="H43" s="2" t="s">
        <v>32</v>
      </c>
      <c r="I43" s="2" t="s">
        <v>33</v>
      </c>
      <c r="J43" s="6">
        <v>39</v>
      </c>
      <c r="K43" s="2"/>
      <c r="L43" s="2" t="s">
        <v>72</v>
      </c>
      <c r="M43" s="2" t="s">
        <v>27</v>
      </c>
      <c r="N43" s="7" t="str">
        <f>IF(ISBLANK(VLOOKUP($B43,[1]Master!$A:$I,9,FALSE))=TRUE," ",VLOOKUP($B43, [1]Master!$A:$I,9,FALSE))</f>
        <v>-</v>
      </c>
      <c r="O43" s="8" t="str">
        <f>IF(ISBLANK(VLOOKUP($B43,[1]Master!$A:$F,6,FALSE))=TRUE," ",VLOOKUP($B43, [1]Master!$A:$F,6,FALSE))</f>
        <v>-</v>
      </c>
      <c r="P43" s="7" t="str">
        <f>IF(ISBLANK(VLOOKUP($B43,[1]Master!$A:$G,7,FALSE))=TRUE," ",VLOOKUP($B43, [1]Master!$A:$G,7,FALSE))</f>
        <v>8 cr gen chem</v>
      </c>
      <c r="Q43" s="7" t="str">
        <f>IF(ISBLANK(VLOOKUP($B43,[1]Master!$A:$J,10,FALSE))=TRUE," ",VLOOKUP($B43, [1]Master!$A:$J,10,FALSE))</f>
        <v xml:space="preserve"> </v>
      </c>
    </row>
    <row r="44" spans="1:25" s="21" customFormat="1" ht="30" x14ac:dyDescent="0.25">
      <c r="A44" s="2">
        <v>15292</v>
      </c>
      <c r="B44" s="2" t="s">
        <v>167</v>
      </c>
      <c r="C44" s="2"/>
      <c r="D44" s="2" t="s">
        <v>20</v>
      </c>
      <c r="E44" s="2" t="s">
        <v>168</v>
      </c>
      <c r="F44" s="6">
        <v>0</v>
      </c>
      <c r="G44" s="2" t="s">
        <v>121</v>
      </c>
      <c r="H44" s="9">
        <v>0.64583333333333337</v>
      </c>
      <c r="I44" s="9">
        <v>0.68055555555555547</v>
      </c>
      <c r="J44" s="6">
        <v>39</v>
      </c>
      <c r="K44" s="2"/>
      <c r="L44" s="2" t="s">
        <v>72</v>
      </c>
      <c r="M44" s="2" t="s">
        <v>27</v>
      </c>
      <c r="N44" s="7"/>
      <c r="O44" s="8"/>
      <c r="P44" s="7" t="str">
        <f>IF(ISBLANK(VLOOKUP($B44,[1]Master!$A:$G,7,FALSE))=TRUE," ",VLOOKUP($B44, [1]Master!$A:$G,7,FALSE))</f>
        <v>8 cr gen chem</v>
      </c>
      <c r="Q44" s="7"/>
      <c r="R44" s="5"/>
      <c r="S44" s="5"/>
      <c r="T44" s="5"/>
      <c r="U44" s="5"/>
      <c r="V44" s="5"/>
      <c r="W44" s="5"/>
      <c r="X44" s="5"/>
      <c r="Y44" s="5"/>
    </row>
    <row r="45" spans="1:25" ht="30" x14ac:dyDescent="0.25">
      <c r="A45" s="2" t="s">
        <v>169</v>
      </c>
      <c r="B45" s="2" t="s">
        <v>167</v>
      </c>
      <c r="C45" s="2" t="s">
        <v>113</v>
      </c>
      <c r="D45" s="2" t="s">
        <v>20</v>
      </c>
      <c r="E45" s="2" t="s">
        <v>168</v>
      </c>
      <c r="F45" s="6" t="s">
        <v>22</v>
      </c>
      <c r="G45" s="2" t="s">
        <v>23</v>
      </c>
      <c r="H45" s="2" t="s">
        <v>24</v>
      </c>
      <c r="I45" s="2" t="s">
        <v>25</v>
      </c>
      <c r="J45" s="6">
        <v>39</v>
      </c>
      <c r="K45" s="2"/>
      <c r="L45" s="2" t="s">
        <v>72</v>
      </c>
      <c r="M45" s="2" t="s">
        <v>27</v>
      </c>
      <c r="N45" s="7" t="str">
        <f>IF(ISBLANK(VLOOKUP($B45,[1]Master!$A:$I,9,FALSE))=TRUE," ",VLOOKUP($B45, [1]Master!$A:$I,9,FALSE))</f>
        <v>-</v>
      </c>
      <c r="O45" s="8" t="str">
        <f>IF(ISBLANK(VLOOKUP($B45,[1]Master!$A:$F,6,FALSE))=TRUE," ",VLOOKUP($B45, [1]Master!$A:$F,6,FALSE))</f>
        <v>-</v>
      </c>
      <c r="P45" s="7" t="str">
        <f>IF(ISBLANK(VLOOKUP($B45,[1]Master!$A:$G,7,FALSE))=TRUE," ",VLOOKUP($B45, [1]Master!$A:$G,7,FALSE))</f>
        <v>8 cr gen chem</v>
      </c>
      <c r="Q45" s="7" t="str">
        <f>IF(ISBLANK(VLOOKUP($B45,[1]Master!$A:$J,10,FALSE))=TRUE," ",VLOOKUP($B45, [1]Master!$A:$J,10,FALSE))</f>
        <v xml:space="preserve"> </v>
      </c>
    </row>
    <row r="46" spans="1:25" s="21" customFormat="1" ht="30" x14ac:dyDescent="0.25">
      <c r="A46" s="2">
        <v>15293</v>
      </c>
      <c r="B46" s="2" t="s">
        <v>167</v>
      </c>
      <c r="C46" s="2"/>
      <c r="D46" s="2" t="s">
        <v>20</v>
      </c>
      <c r="E46" s="2" t="s">
        <v>168</v>
      </c>
      <c r="F46" s="6">
        <v>0</v>
      </c>
      <c r="G46" s="2" t="s">
        <v>121</v>
      </c>
      <c r="H46" s="9">
        <v>0.64583333333333337</v>
      </c>
      <c r="I46" s="9">
        <v>0.68055555555555547</v>
      </c>
      <c r="J46" s="6">
        <v>39</v>
      </c>
      <c r="K46" s="2"/>
      <c r="L46" s="2" t="s">
        <v>72</v>
      </c>
      <c r="M46" s="2" t="s">
        <v>27</v>
      </c>
      <c r="N46" s="7"/>
      <c r="O46" s="8"/>
      <c r="P46" s="7" t="str">
        <f>IF(ISBLANK(VLOOKUP($B46,[1]Master!$A:$G,7,FALSE))=TRUE," ",VLOOKUP($B46, [1]Master!$A:$G,7,FALSE))</f>
        <v>8 cr gen chem</v>
      </c>
      <c r="Q46" s="7"/>
      <c r="R46" s="5"/>
      <c r="S46" s="5"/>
      <c r="T46" s="5"/>
      <c r="U46" s="5"/>
      <c r="V46" s="5"/>
      <c r="W46" s="5"/>
      <c r="X46" s="5"/>
      <c r="Y46" s="5"/>
    </row>
    <row r="47" spans="1:25" ht="45" x14ac:dyDescent="0.25">
      <c r="A47" s="2" t="s">
        <v>170</v>
      </c>
      <c r="B47" s="2" t="s">
        <v>171</v>
      </c>
      <c r="C47" s="2" t="s">
        <v>30</v>
      </c>
      <c r="D47" s="2" t="s">
        <v>20</v>
      </c>
      <c r="E47" s="2" t="s">
        <v>172</v>
      </c>
      <c r="F47" s="6" t="s">
        <v>22</v>
      </c>
      <c r="G47" s="2" t="s">
        <v>49</v>
      </c>
      <c r="H47" s="2" t="s">
        <v>24</v>
      </c>
      <c r="I47" s="2" t="s">
        <v>25</v>
      </c>
      <c r="J47" s="6">
        <v>19</v>
      </c>
      <c r="K47" s="2"/>
      <c r="L47" s="2" t="s">
        <v>134</v>
      </c>
      <c r="M47" s="2" t="s">
        <v>27</v>
      </c>
      <c r="N47" s="7" t="str">
        <f>IF(ISBLANK(VLOOKUP($B47,[1]Master!$A:$I,9,FALSE))=TRUE," ",VLOOKUP($B47, [1]Master!$A:$I,9,FALSE))</f>
        <v xml:space="preserve"> </v>
      </c>
      <c r="O47" s="8" t="str">
        <f>IF(ISBLANK(VLOOKUP($B47,[1]Master!$A:$F,6,FALSE))=TRUE," ",VLOOKUP($B47, [1]Master!$A:$F,6,FALSE))</f>
        <v xml:space="preserve"> </v>
      </c>
      <c r="P47" s="7" t="str">
        <f>IF(ISBLANK(VLOOKUP($B47,[1]Master!$A:$G,7,FALSE))=TRUE," ",VLOOKUP($B47, [1]Master!$A:$G,7,FALSE))</f>
        <v>8 cr general chem</v>
      </c>
      <c r="Q47" s="7" t="str">
        <f>IF(ISBLANK(VLOOKUP($B47,[1]Master!$A:$J,10,FALSE))=TRUE," ",VLOOKUP($B47, [1]Master!$A:$J,10,FALSE))</f>
        <v>GC-A</v>
      </c>
    </row>
    <row r="48" spans="1:25" x14ac:dyDescent="0.25">
      <c r="A48" s="10"/>
      <c r="B48" s="11" t="s">
        <v>448</v>
      </c>
      <c r="C48" s="10"/>
      <c r="D48" s="10" t="s">
        <v>20</v>
      </c>
      <c r="E48" s="10" t="s">
        <v>449</v>
      </c>
      <c r="F48" s="19">
        <v>3</v>
      </c>
      <c r="G48" s="10" t="s">
        <v>189</v>
      </c>
      <c r="H48" s="12">
        <v>0.39583333333333331</v>
      </c>
      <c r="I48" s="13">
        <v>0.4513888888888889</v>
      </c>
      <c r="J48" s="10">
        <v>19</v>
      </c>
      <c r="K48" s="10"/>
      <c r="L48" s="10" t="s">
        <v>403</v>
      </c>
      <c r="M48" s="10" t="s">
        <v>27</v>
      </c>
      <c r="N48" s="14" t="str">
        <f>IF(ISBLANK(VLOOKUP($B48,[1]Master!$A:$I,9,FALSE))=TRUE," ",VLOOKUP($B48, [1]Master!$A:$I,9,FALSE))</f>
        <v xml:space="preserve"> </v>
      </c>
      <c r="O48" s="15" t="str">
        <f>IF(ISBLANK(VLOOKUP($B48,[1]Master!$A:$F,6,FALSE))=TRUE," ",VLOOKUP($B48, [1]Master!$A:$F,6,FALSE))</f>
        <v xml:space="preserve"> </v>
      </c>
      <c r="P48" s="14" t="str">
        <f>IF(ISBLANK(VLOOKUP($B48,[1]Master!$A:$G,7,FALSE))=TRUE," ",VLOOKUP($B48, [1]Master!$A:$G,7,FALSE))</f>
        <v>PSY 1012</v>
      </c>
      <c r="Q48" s="14" t="str">
        <f>IF(ISBLANK(VLOOKUP($B48,[1]Master!$A:$J,10,FALSE))=TRUE," ",VLOOKUP($B48, [1]Master!$A:$J,10,FALSE))</f>
        <v xml:space="preserve"> </v>
      </c>
    </row>
    <row r="49" spans="1:17" x14ac:dyDescent="0.25">
      <c r="A49" s="2" t="s">
        <v>173</v>
      </c>
      <c r="B49" s="2" t="s">
        <v>174</v>
      </c>
      <c r="C49" s="2" t="s">
        <v>30</v>
      </c>
      <c r="D49" s="2" t="s">
        <v>20</v>
      </c>
      <c r="E49" s="2" t="s">
        <v>175</v>
      </c>
      <c r="F49" s="6" t="s">
        <v>22</v>
      </c>
      <c r="G49" s="2" t="s">
        <v>23</v>
      </c>
      <c r="H49" s="2" t="s">
        <v>176</v>
      </c>
      <c r="I49" s="2" t="s">
        <v>177</v>
      </c>
      <c r="J49" s="6">
        <v>29</v>
      </c>
      <c r="K49" s="2"/>
      <c r="L49" s="2" t="s">
        <v>178</v>
      </c>
      <c r="M49" s="2" t="s">
        <v>27</v>
      </c>
      <c r="N49" s="7" t="str">
        <f>IF(ISBLANK(VLOOKUP($B49,[1]Master!$A:$I,9,FALSE))=TRUE," ",VLOOKUP($B49, [1]Master!$A:$I,9,FALSE))</f>
        <v>-</v>
      </c>
      <c r="O49" s="8" t="str">
        <f>IF(ISBLANK(VLOOKUP($B49,[1]Master!$A:$F,6,FALSE))=TRUE," ",VLOOKUP($B49, [1]Master!$A:$F,6,FALSE))</f>
        <v>-</v>
      </c>
      <c r="P49" s="7" t="str">
        <f>IF(ISBLANK(VLOOKUP($B49,[1]Master!$A:$G,7,FALSE))=TRUE," ",VLOOKUP($B49, [1]Master!$A:$G,7,FALSE))</f>
        <v>-</v>
      </c>
      <c r="Q49" s="7" t="str">
        <f>IF(ISBLANK(VLOOKUP($B49,[1]Master!$A:$J,10,FALSE))=TRUE," ",VLOOKUP($B49, [1]Master!$A:$J,10,FALSE))</f>
        <v xml:space="preserve"> </v>
      </c>
    </row>
    <row r="50" spans="1:17" x14ac:dyDescent="0.25">
      <c r="A50" s="2" t="s">
        <v>179</v>
      </c>
      <c r="B50" s="2" t="s">
        <v>180</v>
      </c>
      <c r="C50" s="2" t="s">
        <v>30</v>
      </c>
      <c r="D50" s="2" t="s">
        <v>20</v>
      </c>
      <c r="E50" s="2" t="s">
        <v>181</v>
      </c>
      <c r="F50" s="6" t="s">
        <v>22</v>
      </c>
      <c r="G50" s="2" t="s">
        <v>49</v>
      </c>
      <c r="H50" s="2" t="s">
        <v>24</v>
      </c>
      <c r="I50" s="2" t="s">
        <v>25</v>
      </c>
      <c r="J50" s="6">
        <v>29</v>
      </c>
      <c r="K50" s="2"/>
      <c r="L50" s="2" t="s">
        <v>178</v>
      </c>
      <c r="M50" s="2" t="s">
        <v>27</v>
      </c>
      <c r="N50" s="7" t="str">
        <f>IF(ISBLANK(VLOOKUP($B50,[1]Master!$A:$I,9,FALSE))=TRUE," ",VLOOKUP($B50, [1]Master!$A:$I,9,FALSE))</f>
        <v xml:space="preserve"> </v>
      </c>
      <c r="O50" s="8" t="str">
        <f>IF(ISBLANK(VLOOKUP($B50,[1]Master!$A:$F,6,FALSE))=TRUE," ",VLOOKUP($B50, [1]Master!$A:$F,6,FALSE))</f>
        <v xml:space="preserve"> </v>
      </c>
      <c r="P50" s="7" t="str">
        <f>IF(ISBLANK(VLOOKUP($B50,[1]Master!$A:$G,7,FALSE))=TRUE," ",VLOOKUP($B50, [1]Master!$A:$G,7,FALSE))</f>
        <v xml:space="preserve"> </v>
      </c>
      <c r="Q50" s="7" t="str">
        <f>IF(ISBLANK(VLOOKUP($B50,[1]Master!$A:$J,10,FALSE))=TRUE," ",VLOOKUP($B50, [1]Master!$A:$J,10,FALSE))</f>
        <v xml:space="preserve"> </v>
      </c>
    </row>
    <row r="51" spans="1:17" ht="45" x14ac:dyDescent="0.25">
      <c r="A51" s="2" t="s">
        <v>182</v>
      </c>
      <c r="B51" s="2" t="s">
        <v>183</v>
      </c>
      <c r="C51" s="2" t="s">
        <v>30</v>
      </c>
      <c r="D51" s="2" t="s">
        <v>20</v>
      </c>
      <c r="E51" s="2" t="s">
        <v>184</v>
      </c>
      <c r="F51" s="6" t="s">
        <v>22</v>
      </c>
      <c r="G51" s="2" t="s">
        <v>23</v>
      </c>
      <c r="H51" s="2" t="s">
        <v>125</v>
      </c>
      <c r="I51" s="2" t="s">
        <v>126</v>
      </c>
      <c r="J51" s="6">
        <v>24</v>
      </c>
      <c r="K51" s="2"/>
      <c r="L51" s="2" t="s">
        <v>185</v>
      </c>
      <c r="M51" s="2" t="s">
        <v>27</v>
      </c>
      <c r="N51" s="7" t="str">
        <f>IF(ISBLANK(VLOOKUP($B51,[1]Master!$A:$I,9,FALSE))=TRUE," ",VLOOKUP($B51, [1]Master!$A:$I,9,FALSE))</f>
        <v xml:space="preserve"> </v>
      </c>
      <c r="O51" s="8" t="str">
        <f>IF(ISBLANK(VLOOKUP($B51,[1]Master!$A:$F,6,FALSE))=TRUE," ",VLOOKUP($B51, [1]Master!$A:$F,6,FALSE))</f>
        <v xml:space="preserve"> </v>
      </c>
      <c r="P51" s="7" t="str">
        <f>IF(ISBLANK(VLOOKUP($B51,[1]Master!$A:$G,7,FALSE))=TRUE," ",VLOOKUP($B51, [1]Master!$A:$G,7,FALSE))</f>
        <v>ENC 1123 or equivalent</v>
      </c>
      <c r="Q51" s="7" t="str">
        <f>IF(ISBLANK(VLOOKUP($B51,[1]Master!$A:$J,10,FALSE))=TRUE," ",VLOOKUP($B51, [1]Master!$A:$J,10,FALSE))</f>
        <v>Hum-B</v>
      </c>
    </row>
    <row r="52" spans="1:17" ht="45" x14ac:dyDescent="0.25">
      <c r="A52" s="2" t="s">
        <v>186</v>
      </c>
      <c r="B52" s="2" t="s">
        <v>187</v>
      </c>
      <c r="C52" s="2" t="s">
        <v>53</v>
      </c>
      <c r="D52" s="2" t="s">
        <v>20</v>
      </c>
      <c r="E52" s="2" t="s">
        <v>188</v>
      </c>
      <c r="F52" s="6" t="s">
        <v>22</v>
      </c>
      <c r="G52" s="2" t="s">
        <v>189</v>
      </c>
      <c r="H52" s="9">
        <v>0.45833333333333331</v>
      </c>
      <c r="I52" s="9">
        <v>0.51388888888888895</v>
      </c>
      <c r="J52" s="6">
        <v>29</v>
      </c>
      <c r="K52" s="2"/>
      <c r="L52" s="2" t="s">
        <v>190</v>
      </c>
      <c r="M52" s="2" t="s">
        <v>27</v>
      </c>
      <c r="N52" s="7" t="str">
        <f>IF(ISBLANK(VLOOKUP($B52,[1]Master!$A:$I,9,FALSE))=TRUE," ",VLOOKUP($B52, [1]Master!$A:$I,9,FALSE))</f>
        <v xml:space="preserve"> </v>
      </c>
      <c r="O52" s="8" t="str">
        <f>IF(ISBLANK(VLOOKUP($B52,[1]Master!$A:$F,6,FALSE))=TRUE," ",VLOOKUP($B52, [1]Master!$A:$F,6,FALSE))</f>
        <v xml:space="preserve"> </v>
      </c>
      <c r="P52" s="7" t="str">
        <f>IF(ISBLANK(VLOOKUP($B52,[1]Master!$A:$G,7,FALSE))=TRUE," ",VLOOKUP($B52, [1]Master!$A:$G,7,FALSE))</f>
        <v>PSY 1012 or equivalent</v>
      </c>
      <c r="Q52" s="7" t="str">
        <f>IF(ISBLANK(VLOOKUP($B52,[1]Master!$A:$J,10,FALSE))=TRUE," ",VLOOKUP($B52, [1]Master!$A:$J,10,FALSE))</f>
        <v>SBA-B</v>
      </c>
    </row>
    <row r="53" spans="1:17" x14ac:dyDescent="0.25">
      <c r="A53" s="2" t="s">
        <v>191</v>
      </c>
      <c r="B53" s="2" t="s">
        <v>192</v>
      </c>
      <c r="C53" s="2" t="s">
        <v>30</v>
      </c>
      <c r="D53" s="2" t="s">
        <v>20</v>
      </c>
      <c r="E53" s="2" t="s">
        <v>193</v>
      </c>
      <c r="F53" s="6" t="s">
        <v>22</v>
      </c>
      <c r="G53" s="2" t="s">
        <v>49</v>
      </c>
      <c r="H53" s="2" t="s">
        <v>38</v>
      </c>
      <c r="I53" s="2" t="s">
        <v>39</v>
      </c>
      <c r="J53" s="6">
        <v>24</v>
      </c>
      <c r="K53" s="2"/>
      <c r="L53" s="2" t="s">
        <v>194</v>
      </c>
      <c r="M53" s="2" t="s">
        <v>27</v>
      </c>
      <c r="N53" s="7" t="str">
        <f>IF(ISBLANK(VLOOKUP($B53,[1]Master!$A:$I,9,FALSE))=TRUE," ",VLOOKUP($B53, [1]Master!$A:$I,9,FALSE))</f>
        <v xml:space="preserve"> </v>
      </c>
      <c r="O53" s="8" t="str">
        <f>IF(ISBLANK(VLOOKUP($B53,[1]Master!$A:$F,6,FALSE))=TRUE," ",VLOOKUP($B53, [1]Master!$A:$F,6,FALSE))</f>
        <v xml:space="preserve"> </v>
      </c>
      <c r="P53" s="7" t="str">
        <f>IF(ISBLANK(VLOOKUP($B53,[1]Master!$A:$G,7,FALSE))=TRUE," ",VLOOKUP($B53, [1]Master!$A:$G,7,FALSE))</f>
        <v xml:space="preserve"> </v>
      </c>
      <c r="Q53" s="7" t="str">
        <f>IF(ISBLANK(VLOOKUP($B53,[1]Master!$A:$J,10,FALSE))=TRUE," ",VLOOKUP($B53, [1]Master!$A:$J,10,FALSE))</f>
        <v>SBA-B</v>
      </c>
    </row>
    <row r="54" spans="1:17" ht="30" x14ac:dyDescent="0.25">
      <c r="A54" s="2" t="s">
        <v>195</v>
      </c>
      <c r="B54" s="2" t="s">
        <v>196</v>
      </c>
      <c r="C54" s="2" t="s">
        <v>30</v>
      </c>
      <c r="D54" s="2" t="s">
        <v>20</v>
      </c>
      <c r="E54" s="2" t="s">
        <v>197</v>
      </c>
      <c r="F54" s="6" t="s">
        <v>22</v>
      </c>
      <c r="G54" s="2" t="s">
        <v>49</v>
      </c>
      <c r="H54" s="2" t="s">
        <v>43</v>
      </c>
      <c r="I54" s="2" t="s">
        <v>44</v>
      </c>
      <c r="J54" s="6">
        <v>24</v>
      </c>
      <c r="K54" s="2"/>
      <c r="L54" s="2" t="s">
        <v>198</v>
      </c>
      <c r="M54" s="2" t="s">
        <v>27</v>
      </c>
      <c r="N54" s="7" t="str">
        <f>IF(ISBLANK(VLOOKUP($B54,[1]Master!$A:$I,9,FALSE))=TRUE," ",VLOOKUP($B54, [1]Master!$A:$I,9,FALSE))</f>
        <v>-</v>
      </c>
      <c r="O54" s="8" t="str">
        <f>IF(ISBLANK(VLOOKUP($B54,[1]Master!$A:$F,6,FALSE))=TRUE," ",VLOOKUP($B54, [1]Master!$A:$F,6,FALSE))</f>
        <v>-</v>
      </c>
      <c r="P54" s="7" t="str">
        <f>IF(ISBLANK(VLOOKUP($B54,[1]Master!$A:$G,7,FALSE))=TRUE," ",VLOOKUP($B54, [1]Master!$A:$G,7,FALSE))</f>
        <v>ECO 2013 or Perm</v>
      </c>
      <c r="Q54" s="7" t="str">
        <f>IF(ISBLANK(VLOOKUP($B54,[1]Master!$A:$J,10,FALSE))=TRUE," ",VLOOKUP($B54, [1]Master!$A:$J,10,FALSE))</f>
        <v xml:space="preserve"> </v>
      </c>
    </row>
    <row r="55" spans="1:17" x14ac:dyDescent="0.25">
      <c r="A55" s="2" t="s">
        <v>199</v>
      </c>
      <c r="B55" s="2" t="s">
        <v>200</v>
      </c>
      <c r="C55" s="2" t="s">
        <v>30</v>
      </c>
      <c r="D55" s="2" t="s">
        <v>20</v>
      </c>
      <c r="E55" s="2" t="s">
        <v>459</v>
      </c>
      <c r="F55" s="6" t="s">
        <v>22</v>
      </c>
      <c r="G55" s="2" t="s">
        <v>23</v>
      </c>
      <c r="H55" s="2" t="s">
        <v>43</v>
      </c>
      <c r="I55" s="2" t="s">
        <v>44</v>
      </c>
      <c r="J55" s="6">
        <v>24</v>
      </c>
      <c r="K55" s="2"/>
      <c r="L55" s="2" t="s">
        <v>201</v>
      </c>
      <c r="M55" s="2" t="s">
        <v>27</v>
      </c>
      <c r="N55" s="7" t="str">
        <f>IF(ISBLANK(VLOOKUP($B55,[1]Master!$A:$I,9,FALSE))=TRUE," ",VLOOKUP($B55, [1]Master!$A:$I,9,FALSE))</f>
        <v xml:space="preserve"> </v>
      </c>
      <c r="O55" s="8" t="str">
        <f>IF(ISBLANK(VLOOKUP($B55,[1]Master!$A:$F,6,FALSE))=TRUE," ",VLOOKUP($B55, [1]Master!$A:$F,6,FALSE))</f>
        <v xml:space="preserve"> </v>
      </c>
      <c r="P55" s="7" t="str">
        <f>IF(ISBLANK(VLOOKUP($B55,[1]Master!$A:$G,7,FALSE))=TRUE," ",VLOOKUP($B55, [1]Master!$A:$G,7,FALSE))</f>
        <v>ECO 2023</v>
      </c>
      <c r="Q55" s="7" t="str">
        <f>IF(ISBLANK(VLOOKUP($B55,[1]Master!$A:$J,10,FALSE))=TRUE," ",VLOOKUP($B55, [1]Master!$A:$J,10,FALSE))</f>
        <v xml:space="preserve"> </v>
      </c>
    </row>
    <row r="56" spans="1:17" ht="30" x14ac:dyDescent="0.25">
      <c r="A56" s="2" t="s">
        <v>202</v>
      </c>
      <c r="B56" s="2" t="s">
        <v>203</v>
      </c>
      <c r="C56" s="2" t="s">
        <v>30</v>
      </c>
      <c r="D56" s="2" t="s">
        <v>20</v>
      </c>
      <c r="E56" s="2" t="s">
        <v>204</v>
      </c>
      <c r="F56" s="6" t="s">
        <v>22</v>
      </c>
      <c r="G56" s="2" t="s">
        <v>49</v>
      </c>
      <c r="H56" s="2" t="s">
        <v>125</v>
      </c>
      <c r="I56" s="2" t="s">
        <v>126</v>
      </c>
      <c r="J56" s="6">
        <v>24</v>
      </c>
      <c r="K56" s="2"/>
      <c r="L56" s="2" t="s">
        <v>194</v>
      </c>
      <c r="M56" s="2" t="s">
        <v>27</v>
      </c>
      <c r="N56" s="7" t="str">
        <f>IF(ISBLANK(VLOOKUP($B56,[1]Master!$A:$I,9,FALSE))=TRUE," ",VLOOKUP($B56, [1]Master!$A:$I,9,FALSE))</f>
        <v xml:space="preserve"> </v>
      </c>
      <c r="O56" s="8" t="str">
        <f>IF(ISBLANK(VLOOKUP($B56,[1]Master!$A:$F,6,FALSE))=TRUE," ",VLOOKUP($B56, [1]Master!$A:$F,6,FALSE))</f>
        <v xml:space="preserve"> </v>
      </c>
      <c r="P56" s="7" t="str">
        <f>IF(ISBLANK(VLOOKUP($B56,[1]Master!$A:$G,7,FALSE))=TRUE," ",VLOOKUP($B56, [1]Master!$A:$G,7,FALSE))</f>
        <v>STA 2023 or permit</v>
      </c>
      <c r="Q56" s="7" t="str">
        <f>IF(ISBLANK(VLOOKUP($B56,[1]Master!$A:$J,10,FALSE))=TRUE," ",VLOOKUP($B56, [1]Master!$A:$J,10,FALSE))</f>
        <v xml:space="preserve"> </v>
      </c>
    </row>
    <row r="57" spans="1:17" x14ac:dyDescent="0.25">
      <c r="A57" s="2" t="s">
        <v>205</v>
      </c>
      <c r="B57" s="2" t="s">
        <v>206</v>
      </c>
      <c r="C57" s="2" t="s">
        <v>30</v>
      </c>
      <c r="D57" s="2" t="s">
        <v>20</v>
      </c>
      <c r="E57" s="2" t="s">
        <v>207</v>
      </c>
      <c r="F57" s="6" t="s">
        <v>22</v>
      </c>
      <c r="G57" s="2" t="s">
        <v>23</v>
      </c>
      <c r="H57" s="2" t="s">
        <v>24</v>
      </c>
      <c r="I57" s="2" t="s">
        <v>25</v>
      </c>
      <c r="J57" s="6">
        <v>24</v>
      </c>
      <c r="K57" s="2"/>
      <c r="L57" s="2" t="s">
        <v>201</v>
      </c>
      <c r="M57" s="2" t="s">
        <v>27</v>
      </c>
      <c r="N57" s="7" t="str">
        <f>IF(ISBLANK(VLOOKUP($B57,[1]Master!$A:$I,9,FALSE))=TRUE," ",VLOOKUP($B57, [1]Master!$A:$I,9,FALSE))</f>
        <v xml:space="preserve"> </v>
      </c>
      <c r="O57" s="8" t="str">
        <f>IF(ISBLANK(VLOOKUP($B57,[1]Master!$A:$F,6,FALSE))=TRUE," ",VLOOKUP($B57, [1]Master!$A:$F,6,FALSE))</f>
        <v xml:space="preserve"> </v>
      </c>
      <c r="P57" s="7" t="str">
        <f>IF(ISBLANK(VLOOKUP($B57,[1]Master!$A:$G,7,FALSE))=TRUE," ",VLOOKUP($B57, [1]Master!$A:$G,7,FALSE))</f>
        <v xml:space="preserve">ECO 2023 </v>
      </c>
      <c r="Q57" s="7" t="str">
        <f>IF(ISBLANK(VLOOKUP($B57,[1]Master!$A:$J,10,FALSE))=TRUE," ",VLOOKUP($B57, [1]Master!$A:$J,10,FALSE))</f>
        <v xml:space="preserve"> </v>
      </c>
    </row>
    <row r="58" spans="1:17" ht="60" x14ac:dyDescent="0.25">
      <c r="A58" s="2" t="s">
        <v>208</v>
      </c>
      <c r="B58" s="2" t="s">
        <v>209</v>
      </c>
      <c r="C58" s="2" t="s">
        <v>30</v>
      </c>
      <c r="D58" s="2" t="s">
        <v>20</v>
      </c>
      <c r="E58" s="2" t="s">
        <v>210</v>
      </c>
      <c r="F58" s="6" t="s">
        <v>22</v>
      </c>
      <c r="G58" s="2" t="s">
        <v>49</v>
      </c>
      <c r="H58" s="2" t="s">
        <v>32</v>
      </c>
      <c r="I58" s="2" t="s">
        <v>33</v>
      </c>
      <c r="J58" s="6">
        <v>24</v>
      </c>
      <c r="K58" s="2"/>
      <c r="L58" s="2" t="s">
        <v>198</v>
      </c>
      <c r="M58" s="2" t="s">
        <v>27</v>
      </c>
      <c r="N58" s="7" t="str">
        <f>IF(ISBLANK(VLOOKUP($B58,[1]Master!$A:$I,9,FALSE))=TRUE," ",VLOOKUP($B58, [1]Master!$A:$I,9,FALSE))</f>
        <v xml:space="preserve"> </v>
      </c>
      <c r="O58" s="8" t="str">
        <f>IF(ISBLANK(VLOOKUP($B58,[1]Master!$A:$F,6,FALSE))=TRUE," ",VLOOKUP($B58, [1]Master!$A:$F,6,FALSE))</f>
        <v xml:space="preserve"> </v>
      </c>
      <c r="P58" s="7" t="str">
        <f>IF(ISBLANK(VLOOKUP($B58,[1]Master!$A:$G,7,FALSE))=TRUE," ",VLOOKUP($B58, [1]Master!$A:$G,7,FALSE))</f>
        <v xml:space="preserve">ECO 2013 and ECO 2023 or Perm </v>
      </c>
      <c r="Q58" s="7" t="str">
        <f>IF(ISBLANK(VLOOKUP($B58,[1]Master!$A:$J,10,FALSE))=TRUE," ",VLOOKUP($B58, [1]Master!$A:$J,10,FALSE))</f>
        <v>GC-A</v>
      </c>
    </row>
    <row r="59" spans="1:17" ht="45" x14ac:dyDescent="0.25">
      <c r="A59" s="2" t="s">
        <v>211</v>
      </c>
      <c r="B59" s="2" t="s">
        <v>212</v>
      </c>
      <c r="C59" s="2" t="s">
        <v>30</v>
      </c>
      <c r="D59" s="2" t="s">
        <v>20</v>
      </c>
      <c r="E59" s="2" t="s">
        <v>213</v>
      </c>
      <c r="F59" s="6" t="s">
        <v>22</v>
      </c>
      <c r="G59" s="2" t="s">
        <v>23</v>
      </c>
      <c r="H59" s="2" t="s">
        <v>43</v>
      </c>
      <c r="I59" s="2" t="s">
        <v>44</v>
      </c>
      <c r="J59" s="6">
        <v>24</v>
      </c>
      <c r="K59" s="2"/>
      <c r="L59" s="2" t="s">
        <v>214</v>
      </c>
      <c r="M59" s="2" t="s">
        <v>27</v>
      </c>
      <c r="N59" s="7" t="str">
        <f>IF(ISBLANK(VLOOKUP($B59,[1]Master!$A:$I,9,FALSE))=TRUE," ",VLOOKUP($B59, [1]Master!$A:$I,9,FALSE))</f>
        <v>WAC</v>
      </c>
      <c r="O59" s="8" t="str">
        <f>IF(ISBLANK(VLOOKUP($B59,[1]Master!$A:$F,6,FALSE))=TRUE," ",VLOOKUP($B59, [1]Master!$A:$F,6,FALSE))</f>
        <v xml:space="preserve"> </v>
      </c>
      <c r="P59" s="7" t="str">
        <f>IF(ISBLANK(VLOOKUP($B59,[1]Master!$A:$G,7,FALSE))=TRUE," ",VLOOKUP($B59, [1]Master!$A:$G,7,FALSE))</f>
        <v xml:space="preserve"> </v>
      </c>
      <c r="Q59" s="7" t="str">
        <f>IF(ISBLANK(VLOOKUP($B59,[1]Master!$A:$J,10,FALSE))=TRUE," ",VLOOKUP($B59, [1]Master!$A:$J,10,FALSE))</f>
        <v>Written Communication</v>
      </c>
    </row>
    <row r="60" spans="1:17" ht="45" x14ac:dyDescent="0.25">
      <c r="A60" s="2" t="s">
        <v>215</v>
      </c>
      <c r="B60" s="2" t="s">
        <v>212</v>
      </c>
      <c r="C60" s="2" t="s">
        <v>19</v>
      </c>
      <c r="D60" s="2" t="s">
        <v>20</v>
      </c>
      <c r="E60" s="2" t="s">
        <v>213</v>
      </c>
      <c r="F60" s="6" t="s">
        <v>22</v>
      </c>
      <c r="G60" s="2" t="s">
        <v>23</v>
      </c>
      <c r="H60" s="2" t="s">
        <v>32</v>
      </c>
      <c r="I60" s="2" t="s">
        <v>33</v>
      </c>
      <c r="J60" s="6">
        <v>24</v>
      </c>
      <c r="K60" s="2"/>
      <c r="L60" s="2" t="s">
        <v>214</v>
      </c>
      <c r="M60" s="2" t="s">
        <v>27</v>
      </c>
      <c r="N60" s="7" t="str">
        <f>IF(ISBLANK(VLOOKUP($B60,[1]Master!$A:$I,9,FALSE))=TRUE," ",VLOOKUP($B60, [1]Master!$A:$I,9,FALSE))</f>
        <v>WAC</v>
      </c>
      <c r="O60" s="8" t="str">
        <f>IF(ISBLANK(VLOOKUP($B60,[1]Master!$A:$F,6,FALSE))=TRUE," ",VLOOKUP($B60, [1]Master!$A:$F,6,FALSE))</f>
        <v xml:space="preserve"> </v>
      </c>
      <c r="P60" s="7" t="str">
        <f>IF(ISBLANK(VLOOKUP($B60,[1]Master!$A:$G,7,FALSE))=TRUE," ",VLOOKUP($B60, [1]Master!$A:$G,7,FALSE))</f>
        <v xml:space="preserve"> </v>
      </c>
      <c r="Q60" s="7" t="str">
        <f>IF(ISBLANK(VLOOKUP($B60,[1]Master!$A:$J,10,FALSE))=TRUE," ",VLOOKUP($B60, [1]Master!$A:$J,10,FALSE))</f>
        <v>Written Communication</v>
      </c>
    </row>
    <row r="61" spans="1:17" x14ac:dyDescent="0.25">
      <c r="A61" s="2" t="s">
        <v>216</v>
      </c>
      <c r="B61" s="2" t="s">
        <v>217</v>
      </c>
      <c r="C61" s="2" t="s">
        <v>30</v>
      </c>
      <c r="D61" s="2" t="s">
        <v>20</v>
      </c>
      <c r="E61" s="2" t="s">
        <v>218</v>
      </c>
      <c r="F61" s="6" t="s">
        <v>22</v>
      </c>
      <c r="G61" s="2" t="s">
        <v>49</v>
      </c>
      <c r="H61" s="2" t="s">
        <v>38</v>
      </c>
      <c r="I61" s="2" t="s">
        <v>39</v>
      </c>
      <c r="J61" s="6">
        <v>24</v>
      </c>
      <c r="K61" s="2"/>
      <c r="L61" s="2" t="s">
        <v>219</v>
      </c>
      <c r="M61" s="2" t="s">
        <v>27</v>
      </c>
      <c r="N61" s="7" t="str">
        <f>IF(ISBLANK(VLOOKUP($B61,[1]Master!$A:$I,9,FALSE))=TRUE," ",VLOOKUP($B61, [1]Master!$A:$I,9,FALSE))</f>
        <v xml:space="preserve"> </v>
      </c>
      <c r="O61" s="8" t="str">
        <f>IF(ISBLANK(VLOOKUP($B61,[1]Master!$A:$F,6,FALSE))=TRUE," ",VLOOKUP($B61, [1]Master!$A:$F,6,FALSE))</f>
        <v xml:space="preserve"> </v>
      </c>
      <c r="P61" s="7" t="str">
        <f>IF(ISBLANK(VLOOKUP($B61,[1]Master!$A:$G,7,FALSE))=TRUE," ",VLOOKUP($B61, [1]Master!$A:$G,7,FALSE))</f>
        <v xml:space="preserve"> </v>
      </c>
      <c r="Q61" s="7" t="str">
        <f>IF(ISBLANK(VLOOKUP($B61,[1]Master!$A:$J,10,FALSE))=TRUE," ",VLOOKUP($B61, [1]Master!$A:$J,10,FALSE))</f>
        <v xml:space="preserve"> </v>
      </c>
    </row>
    <row r="62" spans="1:17" x14ac:dyDescent="0.25">
      <c r="A62" s="2" t="s">
        <v>220</v>
      </c>
      <c r="B62" s="2" t="s">
        <v>221</v>
      </c>
      <c r="C62" s="2" t="s">
        <v>74</v>
      </c>
      <c r="D62" s="2" t="s">
        <v>20</v>
      </c>
      <c r="E62" s="2" t="s">
        <v>222</v>
      </c>
      <c r="F62" s="6" t="s">
        <v>22</v>
      </c>
      <c r="G62" s="2" t="s">
        <v>97</v>
      </c>
      <c r="H62" s="2" t="s">
        <v>125</v>
      </c>
      <c r="I62" s="2" t="s">
        <v>139</v>
      </c>
      <c r="J62" s="6">
        <v>29</v>
      </c>
      <c r="K62" s="2"/>
      <c r="L62" s="2" t="s">
        <v>223</v>
      </c>
      <c r="M62" s="2" t="s">
        <v>27</v>
      </c>
      <c r="N62" s="7" t="str">
        <f>IF(ISBLANK(VLOOKUP($B62,[1]Master!$A:$I,9,FALSE))=TRUE," ",VLOOKUP($B62, [1]Master!$A:$I,9,FALSE))</f>
        <v xml:space="preserve"> </v>
      </c>
      <c r="O62" s="8" t="str">
        <f>IF(ISBLANK(VLOOKUP($B62,[1]Master!$A:$F,6,FALSE))=TRUE," ",VLOOKUP($B62, [1]Master!$A:$F,6,FALSE))</f>
        <v xml:space="preserve"> </v>
      </c>
      <c r="P62" s="7" t="str">
        <f>IF(ISBLANK(VLOOKUP($B62,[1]Master!$A:$G,7,FALSE))=TRUE," ",VLOOKUP($B62, [1]Master!$A:$G,7,FALSE))</f>
        <v xml:space="preserve"> </v>
      </c>
      <c r="Q62" s="7" t="str">
        <f>IF(ISBLANK(VLOOKUP($B62,[1]Master!$A:$J,10,FALSE))=TRUE," ",VLOOKUP($B62, [1]Master!$A:$J,10,FALSE))</f>
        <v>GC-A</v>
      </c>
    </row>
    <row r="63" spans="1:17" x14ac:dyDescent="0.25">
      <c r="A63" s="2" t="s">
        <v>224</v>
      </c>
      <c r="B63" s="2" t="s">
        <v>225</v>
      </c>
      <c r="C63" s="2" t="s">
        <v>30</v>
      </c>
      <c r="D63" s="2" t="s">
        <v>20</v>
      </c>
      <c r="E63" s="2" t="s">
        <v>226</v>
      </c>
      <c r="F63" s="6" t="s">
        <v>22</v>
      </c>
      <c r="G63" s="2" t="s">
        <v>23</v>
      </c>
      <c r="H63" s="2" t="s">
        <v>176</v>
      </c>
      <c r="I63" s="2" t="s">
        <v>177</v>
      </c>
      <c r="J63" s="6">
        <v>22</v>
      </c>
      <c r="K63" s="2"/>
      <c r="L63" s="2" t="s">
        <v>227</v>
      </c>
      <c r="M63" s="2" t="s">
        <v>27</v>
      </c>
      <c r="N63" s="7" t="str">
        <f>IF(ISBLANK(VLOOKUP($B63,[1]Master!$A:$I,9,FALSE))=TRUE," ",VLOOKUP($B63, [1]Master!$A:$I,9,FALSE))</f>
        <v>WAC</v>
      </c>
      <c r="O63" s="8" t="str">
        <f>IF(ISBLANK(VLOOKUP($B63,[1]Master!$A:$F,6,FALSE))=TRUE," ",VLOOKUP($B63, [1]Master!$A:$F,6,FALSE))</f>
        <v>-</v>
      </c>
      <c r="P63" s="7" t="str">
        <f>IF(ISBLANK(VLOOKUP($B63,[1]Master!$A:$G,7,FALSE))=TRUE," ",VLOOKUP($B63, [1]Master!$A:$G,7,FALSE))</f>
        <v>-</v>
      </c>
      <c r="Q63" s="7" t="str">
        <f>IF(ISBLANK(VLOOKUP($B63,[1]Master!$A:$J,10,FALSE))=TRUE," ",VLOOKUP($B63, [1]Master!$A:$J,10,FALSE))</f>
        <v>GC-B</v>
      </c>
    </row>
    <row r="64" spans="1:17" x14ac:dyDescent="0.25">
      <c r="A64" s="2" t="s">
        <v>228</v>
      </c>
      <c r="B64" s="2" t="s">
        <v>229</v>
      </c>
      <c r="C64" s="2" t="s">
        <v>230</v>
      </c>
      <c r="D64" s="2" t="s">
        <v>20</v>
      </c>
      <c r="E64" s="2" t="s">
        <v>231</v>
      </c>
      <c r="F64" s="6" t="s">
        <v>63</v>
      </c>
      <c r="G64" s="2" t="s">
        <v>49</v>
      </c>
      <c r="H64" s="2" t="s">
        <v>43</v>
      </c>
      <c r="I64" s="2" t="s">
        <v>44</v>
      </c>
      <c r="J64" s="6">
        <v>24</v>
      </c>
      <c r="K64" s="2"/>
      <c r="L64" s="2" t="s">
        <v>232</v>
      </c>
      <c r="M64" s="2" t="s">
        <v>27</v>
      </c>
      <c r="N64" s="7" t="str">
        <f>IF(ISBLANK(VLOOKUP($B64,[1]Master!$A:$I,9,FALSE))=TRUE," ",VLOOKUP($B64, [1]Master!$A:$I,9,FALSE))</f>
        <v xml:space="preserve"> </v>
      </c>
      <c r="O64" s="8" t="str">
        <f>IF(ISBLANK(VLOOKUP($B64,[1]Master!$A:$F,6,FALSE))=TRUE," ",VLOOKUP($B64, [1]Master!$A:$F,6,FALSE))</f>
        <v xml:space="preserve"> </v>
      </c>
      <c r="P64" s="7" t="str">
        <f>IF(ISBLANK(VLOOKUP($B64,[1]Master!$A:$G,7,FALSE))=TRUE," ",VLOOKUP($B64, [1]Master!$A:$G,7,FALSE))</f>
        <v xml:space="preserve"> </v>
      </c>
      <c r="Q64" s="7" t="str">
        <f>IF(ISBLANK(VLOOKUP($B64,[1]Master!$A:$J,10,FALSE))=TRUE," ",VLOOKUP($B64, [1]Master!$A:$J,10,FALSE))</f>
        <v>ForLang</v>
      </c>
    </row>
    <row r="65" spans="1:77" x14ac:dyDescent="0.25">
      <c r="A65" s="2" t="s">
        <v>233</v>
      </c>
      <c r="B65" s="2" t="s">
        <v>234</v>
      </c>
      <c r="C65" s="2" t="s">
        <v>30</v>
      </c>
      <c r="D65" s="2" t="s">
        <v>20</v>
      </c>
      <c r="E65" s="2" t="s">
        <v>235</v>
      </c>
      <c r="F65" s="6" t="s">
        <v>22</v>
      </c>
      <c r="G65" s="2" t="s">
        <v>23</v>
      </c>
      <c r="H65" s="2" t="s">
        <v>43</v>
      </c>
      <c r="I65" s="2" t="s">
        <v>44</v>
      </c>
      <c r="J65" s="6">
        <v>24</v>
      </c>
      <c r="K65" s="2"/>
      <c r="L65" s="2" t="s">
        <v>26</v>
      </c>
      <c r="M65" s="2" t="s">
        <v>27</v>
      </c>
      <c r="N65" s="7" t="str">
        <f>IF(ISBLANK(VLOOKUP($B65,[1]Master!$A:$I,9,FALSE))=TRUE," ",VLOOKUP($B65, [1]Master!$A:$I,9,FALSE))</f>
        <v>WAC</v>
      </c>
      <c r="O65" s="8" t="str">
        <f>IF(ISBLANK(VLOOKUP($B65,[1]Master!$A:$F,6,FALSE))=TRUE," ",VLOOKUP($B65, [1]Master!$A:$F,6,FALSE))</f>
        <v xml:space="preserve"> </v>
      </c>
      <c r="P65" s="7" t="str">
        <f>IF(ISBLANK(VLOOKUP($B65,[1]Master!$A:$G,7,FALSE))=TRUE," ",VLOOKUP($B65, [1]Master!$A:$G,7,FALSE))</f>
        <v xml:space="preserve"> </v>
      </c>
      <c r="Q65" s="7" t="str">
        <f>IF(ISBLANK(VLOOKUP($B65,[1]Master!$A:$J,10,FALSE))=TRUE," ",VLOOKUP($B65, [1]Master!$A:$J,10,FALSE))</f>
        <v xml:space="preserve"> </v>
      </c>
    </row>
    <row r="66" spans="1:77" x14ac:dyDescent="0.25">
      <c r="A66" s="2" t="s">
        <v>236</v>
      </c>
      <c r="B66" s="2" t="s">
        <v>237</v>
      </c>
      <c r="C66" s="2" t="s">
        <v>30</v>
      </c>
      <c r="D66" s="2" t="s">
        <v>20</v>
      </c>
      <c r="E66" s="2" t="s">
        <v>238</v>
      </c>
      <c r="F66" s="6" t="s">
        <v>79</v>
      </c>
      <c r="G66" s="2" t="s">
        <v>121</v>
      </c>
      <c r="H66" s="2" t="s">
        <v>85</v>
      </c>
      <c r="I66" s="2" t="s">
        <v>25</v>
      </c>
      <c r="J66" s="6">
        <v>235</v>
      </c>
      <c r="K66" s="2"/>
      <c r="L66" s="2" t="s">
        <v>239</v>
      </c>
      <c r="M66" s="2" t="s">
        <v>27</v>
      </c>
      <c r="N66" s="7" t="str">
        <f>IF(ISBLANK(VLOOKUP($B66,[1]Master!$A:$I,9,FALSE))=TRUE," ",VLOOKUP($B66, [1]Master!$A:$I,9,FALSE))</f>
        <v xml:space="preserve"> </v>
      </c>
      <c r="O66" s="8" t="str">
        <f>IF(ISBLANK(VLOOKUP($B66,[1]Master!$A:$F,6,FALSE))=TRUE," ",VLOOKUP($B66, [1]Master!$A:$F,6,FALSE))</f>
        <v xml:space="preserve"> </v>
      </c>
      <c r="P66" s="7" t="str">
        <f>IF(ISBLANK(VLOOKUP($B66,[1]Master!$A:$G,7,FALSE))=TRUE," ",VLOOKUP($B66, [1]Master!$A:$G,7,FALSE))</f>
        <v xml:space="preserve"> </v>
      </c>
      <c r="Q66" s="7" t="str">
        <f>IF(ISBLANK(VLOOKUP($B66,[1]Master!$A:$J,10,FALSE))=TRUE," ",VLOOKUP($B66, [1]Master!$A:$J,10,FALSE))</f>
        <v>Forum</v>
      </c>
    </row>
    <row r="67" spans="1:77" x14ac:dyDescent="0.25">
      <c r="A67" s="10"/>
      <c r="B67" s="10" t="s">
        <v>446</v>
      </c>
      <c r="C67" s="10"/>
      <c r="D67" s="10" t="s">
        <v>20</v>
      </c>
      <c r="E67" s="10" t="s">
        <v>447</v>
      </c>
      <c r="F67" s="19">
        <v>1</v>
      </c>
      <c r="G67" s="10" t="s">
        <v>80</v>
      </c>
      <c r="H67" s="13">
        <v>0.72916666666666663</v>
      </c>
      <c r="I67" s="13">
        <v>0.76388888888888884</v>
      </c>
      <c r="J67" s="10">
        <v>16</v>
      </c>
      <c r="K67" s="10"/>
      <c r="L67" s="10" t="s">
        <v>457</v>
      </c>
      <c r="M67" s="10" t="s">
        <v>27</v>
      </c>
      <c r="N67" s="14" t="str">
        <f>IF(ISBLANK(VLOOKUP($B67,[1]Master!$A:$I,9,FALSE))=TRUE," ",VLOOKUP($B67, [1]Master!$A:$I,9,FALSE))</f>
        <v>-</v>
      </c>
      <c r="O67" s="15" t="str">
        <f>IF(ISBLANK(VLOOKUP($B67,[1]Master!$A:$F,6,FALSE))=TRUE," ",VLOOKUP($B67, [1]Master!$A:$F,6,FALSE))</f>
        <v>-</v>
      </c>
      <c r="P67" s="14" t="str">
        <f>IF(ISBLANK(VLOOKUP($B67,[1]Master!$A:$G,7,FALSE))=TRUE," ",VLOOKUP($B67, [1]Master!$A:$G,7,FALSE))</f>
        <v>-</v>
      </c>
      <c r="Q67" s="14" t="str">
        <f>IF(ISBLANK(VLOOKUP($B67,[1]Master!$A:$J,10,FALSE))=TRUE," ",VLOOKUP($B67, [1]Master!$A:$J,10,FALSE))</f>
        <v xml:space="preserve"> </v>
      </c>
    </row>
    <row r="68" spans="1:77" x14ac:dyDescent="0.25">
      <c r="A68" s="10"/>
      <c r="B68" s="10" t="s">
        <v>446</v>
      </c>
      <c r="C68" s="10"/>
      <c r="D68" s="10" t="s">
        <v>20</v>
      </c>
      <c r="E68" s="10" t="s">
        <v>464</v>
      </c>
      <c r="F68" s="19">
        <v>3</v>
      </c>
      <c r="G68" s="10" t="s">
        <v>465</v>
      </c>
      <c r="H68" s="13">
        <v>0.58333333333333337</v>
      </c>
      <c r="I68" s="13">
        <v>0.63888888888888895</v>
      </c>
      <c r="J68" s="10">
        <v>24</v>
      </c>
      <c r="K68" s="10"/>
      <c r="L68" s="10" t="s">
        <v>178</v>
      </c>
      <c r="M68" s="10" t="s">
        <v>27</v>
      </c>
      <c r="N68" s="14"/>
      <c r="O68" s="15"/>
      <c r="P68" s="14"/>
      <c r="Q68" s="14"/>
    </row>
    <row r="69" spans="1:77" x14ac:dyDescent="0.25">
      <c r="A69" s="2" t="s">
        <v>240</v>
      </c>
      <c r="B69" s="2" t="s">
        <v>241</v>
      </c>
      <c r="C69" s="2" t="s">
        <v>30</v>
      </c>
      <c r="D69" s="2" t="s">
        <v>20</v>
      </c>
      <c r="E69" s="2" t="s">
        <v>242</v>
      </c>
      <c r="F69" s="6" t="s">
        <v>22</v>
      </c>
      <c r="G69" s="2" t="s">
        <v>49</v>
      </c>
      <c r="H69" s="2" t="s">
        <v>125</v>
      </c>
      <c r="I69" s="2" t="s">
        <v>126</v>
      </c>
      <c r="J69" s="6">
        <v>24</v>
      </c>
      <c r="K69" s="2"/>
      <c r="L69" s="2" t="s">
        <v>243</v>
      </c>
      <c r="M69" s="2" t="s">
        <v>27</v>
      </c>
      <c r="N69" s="7" t="str">
        <f>IF(ISBLANK(VLOOKUP($B69,[1]Master!$A:$I,9,FALSE))=TRUE," ",VLOOKUP($B69, [1]Master!$A:$I,9,FALSE))</f>
        <v xml:space="preserve"> </v>
      </c>
      <c r="O69" s="8" t="str">
        <f>IF(ISBLANK(VLOOKUP($B69,[1]Master!$A:$F,6,FALSE))=TRUE," ",VLOOKUP($B69, [1]Master!$A:$F,6,FALSE))</f>
        <v xml:space="preserve"> </v>
      </c>
      <c r="P69" s="7" t="str">
        <f>IF(ISBLANK(VLOOKUP($B69,[1]Master!$A:$G,7,FALSE))=TRUE," ",VLOOKUP($B69, [1]Master!$A:$G,7,FALSE))</f>
        <v xml:space="preserve"> </v>
      </c>
      <c r="Q69" s="7" t="s">
        <v>244</v>
      </c>
    </row>
    <row r="70" spans="1:77" x14ac:dyDescent="0.25">
      <c r="A70" s="2" t="s">
        <v>245</v>
      </c>
      <c r="B70" s="2" t="s">
        <v>241</v>
      </c>
      <c r="C70" s="2" t="s">
        <v>19</v>
      </c>
      <c r="D70" s="2" t="s">
        <v>20</v>
      </c>
      <c r="E70" s="2" t="s">
        <v>246</v>
      </c>
      <c r="F70" s="6" t="s">
        <v>22</v>
      </c>
      <c r="G70" s="2" t="s">
        <v>80</v>
      </c>
      <c r="H70" s="2" t="s">
        <v>38</v>
      </c>
      <c r="I70" s="2" t="s">
        <v>126</v>
      </c>
      <c r="J70" s="6">
        <v>29</v>
      </c>
      <c r="K70" s="2"/>
      <c r="L70" s="2" t="s">
        <v>247</v>
      </c>
      <c r="M70" s="2" t="s">
        <v>27</v>
      </c>
      <c r="N70" s="7" t="str">
        <f>IF(ISBLANK(VLOOKUP($B70,[1]Master!$A:$I,9,FALSE))=TRUE," ",VLOOKUP($B70, [1]Master!$A:$I,9,FALSE))</f>
        <v xml:space="preserve"> </v>
      </c>
      <c r="O70" s="8" t="str">
        <f>IF(ISBLANK(VLOOKUP($B70,[1]Master!$A:$F,6,FALSE))=TRUE," ",VLOOKUP($B70, [1]Master!$A:$F,6,FALSE))</f>
        <v xml:space="preserve"> </v>
      </c>
      <c r="P70" s="7" t="str">
        <f>IF(ISBLANK(VLOOKUP($B70,[1]Master!$A:$G,7,FALSE))=TRUE," ",VLOOKUP($B70, [1]Master!$A:$G,7,FALSE))</f>
        <v xml:space="preserve"> </v>
      </c>
      <c r="Q70" s="7" t="s">
        <v>244</v>
      </c>
    </row>
    <row r="71" spans="1:77" x14ac:dyDescent="0.25">
      <c r="A71" s="2" t="s">
        <v>248</v>
      </c>
      <c r="B71" s="2" t="s">
        <v>241</v>
      </c>
      <c r="C71" s="2" t="s">
        <v>74</v>
      </c>
      <c r="D71" s="2" t="s">
        <v>20</v>
      </c>
      <c r="E71" s="2" t="s">
        <v>249</v>
      </c>
      <c r="F71" s="6" t="s">
        <v>22</v>
      </c>
      <c r="G71" s="2" t="s">
        <v>23</v>
      </c>
      <c r="H71" s="2" t="s">
        <v>38</v>
      </c>
      <c r="I71" s="2" t="s">
        <v>39</v>
      </c>
      <c r="J71" s="6">
        <v>24</v>
      </c>
      <c r="K71" s="2"/>
      <c r="L71" s="2" t="s">
        <v>250</v>
      </c>
      <c r="M71" s="2" t="s">
        <v>27</v>
      </c>
      <c r="N71" s="7" t="str">
        <f>IF(ISBLANK(VLOOKUP($B71,[1]Master!$A:$I,9,FALSE))=TRUE," ",VLOOKUP($B71, [1]Master!$A:$I,9,FALSE))</f>
        <v xml:space="preserve"> </v>
      </c>
      <c r="O71" s="8" t="str">
        <f>IF(ISBLANK(VLOOKUP($B71,[1]Master!$A:$F,6,FALSE))=TRUE," ",VLOOKUP($B71, [1]Master!$A:$F,6,FALSE))</f>
        <v xml:space="preserve"> </v>
      </c>
      <c r="P71" s="7" t="str">
        <f>IF(ISBLANK(VLOOKUP($B71,[1]Master!$A:$G,7,FALSE))=TRUE," ",VLOOKUP($B71, [1]Master!$A:$G,7,FALSE))</f>
        <v xml:space="preserve"> </v>
      </c>
      <c r="Q71" s="7" t="s">
        <v>244</v>
      </c>
    </row>
    <row r="72" spans="1:77" x14ac:dyDescent="0.25">
      <c r="A72" s="2" t="s">
        <v>251</v>
      </c>
      <c r="B72" s="2" t="s">
        <v>241</v>
      </c>
      <c r="C72" s="2" t="s">
        <v>113</v>
      </c>
      <c r="D72" s="2" t="s">
        <v>20</v>
      </c>
      <c r="E72" s="2" t="s">
        <v>460</v>
      </c>
      <c r="F72" s="6" t="s">
        <v>22</v>
      </c>
      <c r="G72" s="2" t="s">
        <v>97</v>
      </c>
      <c r="H72" s="2" t="s">
        <v>24</v>
      </c>
      <c r="I72" s="2" t="s">
        <v>98</v>
      </c>
      <c r="J72" s="6">
        <v>16</v>
      </c>
      <c r="K72" s="2"/>
      <c r="L72" s="2" t="s">
        <v>252</v>
      </c>
      <c r="M72" s="2" t="s">
        <v>27</v>
      </c>
      <c r="N72" s="7" t="str">
        <f>IF(ISBLANK(VLOOKUP($B72,[1]Master!$A:$I,9,FALSE))=TRUE," ",VLOOKUP($B72, [1]Master!$A:$I,9,FALSE))</f>
        <v xml:space="preserve"> </v>
      </c>
      <c r="O72" s="8" t="str">
        <f>IF(ISBLANK(VLOOKUP($B72,[1]Master!$A:$F,6,FALSE))=TRUE," ",VLOOKUP($B72, [1]Master!$A:$F,6,FALSE))</f>
        <v xml:space="preserve"> </v>
      </c>
      <c r="P72" s="7" t="str">
        <f>IF(ISBLANK(VLOOKUP($B72,[1]Master!$A:$G,7,FALSE))=TRUE," ",VLOOKUP($B72, [1]Master!$A:$G,7,FALSE))</f>
        <v xml:space="preserve"> </v>
      </c>
      <c r="Q72" s="7" t="s">
        <v>244</v>
      </c>
    </row>
    <row r="73" spans="1:77" s="10" customFormat="1" x14ac:dyDescent="0.25">
      <c r="B73" s="10" t="s">
        <v>241</v>
      </c>
      <c r="D73" s="10" t="s">
        <v>452</v>
      </c>
      <c r="E73" s="10" t="s">
        <v>453</v>
      </c>
      <c r="F73" s="19">
        <v>1</v>
      </c>
      <c r="G73" s="10" t="s">
        <v>189</v>
      </c>
      <c r="H73" s="13">
        <v>0.52083333333333337</v>
      </c>
      <c r="I73" s="13">
        <v>0.57638888888888895</v>
      </c>
      <c r="J73" s="10">
        <v>12</v>
      </c>
      <c r="L73" s="10" t="s">
        <v>454</v>
      </c>
      <c r="M73" s="10" t="s">
        <v>27</v>
      </c>
      <c r="Q73" s="10" t="s">
        <v>244</v>
      </c>
      <c r="R73" s="5"/>
      <c r="S73" s="5"/>
      <c r="T73" s="5"/>
      <c r="U73" s="5"/>
      <c r="V73" s="5"/>
      <c r="W73" s="5"/>
      <c r="X73" s="5"/>
      <c r="Y73" s="5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s="10" customFormat="1" x14ac:dyDescent="0.25">
      <c r="B74" s="10" t="s">
        <v>241</v>
      </c>
      <c r="D74" s="10" t="s">
        <v>455</v>
      </c>
      <c r="E74" s="10" t="s">
        <v>453</v>
      </c>
      <c r="F74" s="19">
        <v>1</v>
      </c>
      <c r="G74" s="10" t="s">
        <v>189</v>
      </c>
      <c r="H74" s="13">
        <v>0.52083333333333337</v>
      </c>
      <c r="I74" s="13">
        <v>0.57638888888888895</v>
      </c>
      <c r="J74" s="10">
        <v>12</v>
      </c>
      <c r="L74" s="10" t="s">
        <v>454</v>
      </c>
      <c r="M74" s="10" t="s">
        <v>27</v>
      </c>
      <c r="Q74" s="10" t="s">
        <v>244</v>
      </c>
      <c r="R74" s="5"/>
      <c r="S74" s="5"/>
      <c r="T74" s="5"/>
      <c r="U74" s="5"/>
      <c r="V74" s="5"/>
      <c r="W74" s="5"/>
      <c r="X74" s="5"/>
      <c r="Y74" s="5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s="10" customFormat="1" x14ac:dyDescent="0.25">
      <c r="B75" s="10" t="s">
        <v>241</v>
      </c>
      <c r="D75" s="10" t="s">
        <v>456</v>
      </c>
      <c r="E75" s="10" t="s">
        <v>453</v>
      </c>
      <c r="F75" s="19">
        <v>1</v>
      </c>
      <c r="G75" s="10" t="s">
        <v>189</v>
      </c>
      <c r="H75" s="13">
        <v>0.52083333333333337</v>
      </c>
      <c r="I75" s="13">
        <v>0.57638888888888895</v>
      </c>
      <c r="J75" s="10">
        <v>12</v>
      </c>
      <c r="L75" s="10" t="s">
        <v>454</v>
      </c>
      <c r="M75" s="10" t="s">
        <v>27</v>
      </c>
      <c r="Q75" s="10" t="s">
        <v>244</v>
      </c>
      <c r="R75" s="5"/>
      <c r="S75" s="5"/>
      <c r="T75" s="5"/>
      <c r="U75" s="5"/>
      <c r="V75" s="5"/>
      <c r="W75" s="5"/>
      <c r="X75" s="5"/>
      <c r="Y75" s="5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x14ac:dyDescent="0.25">
      <c r="A76" s="2" t="s">
        <v>253</v>
      </c>
      <c r="B76" s="2" t="s">
        <v>254</v>
      </c>
      <c r="C76" s="2" t="s">
        <v>255</v>
      </c>
      <c r="D76" s="2" t="s">
        <v>20</v>
      </c>
      <c r="E76" s="2" t="s">
        <v>461</v>
      </c>
      <c r="F76" s="6" t="s">
        <v>22</v>
      </c>
      <c r="G76" s="2" t="s">
        <v>121</v>
      </c>
      <c r="H76" s="9">
        <v>0.33333333333333331</v>
      </c>
      <c r="I76" s="9">
        <v>0.45833333333333331</v>
      </c>
      <c r="J76" s="6">
        <v>16</v>
      </c>
      <c r="K76" s="2" t="s">
        <v>133</v>
      </c>
      <c r="L76" s="2" t="s">
        <v>102</v>
      </c>
      <c r="M76" s="2" t="s">
        <v>27</v>
      </c>
      <c r="N76" s="7" t="str">
        <f>IF(ISBLANK(VLOOKUP($B76,[1]Master!$A:$I,9,FALSE))=TRUE," ",VLOOKUP($B76, [1]Master!$A:$I,9,FALSE))</f>
        <v>WAC</v>
      </c>
      <c r="O76" s="8" t="str">
        <f>IF(ISBLANK(VLOOKUP($B76,[1]Master!$A:$F,6,FALSE))=TRUE," ",VLOOKUP($B76, [1]Master!$A:$F,6,FALSE))</f>
        <v xml:space="preserve"> </v>
      </c>
      <c r="P76" s="7" t="str">
        <f>IF(ISBLANK(VLOOKUP($B76,[1]Master!$A:$G,7,FALSE))=TRUE," ",VLOOKUP($B76, [1]Master!$A:$G,7,FALSE))</f>
        <v xml:space="preserve"> </v>
      </c>
      <c r="Q76" s="7" t="str">
        <f>IF(ISBLANK(VLOOKUP($B76,[1]Master!$A:$J,10,FALSE))=TRUE," ",VLOOKUP($B76, [1]Master!$A:$J,10,FALSE))</f>
        <v xml:space="preserve"> </v>
      </c>
    </row>
    <row r="77" spans="1:77" ht="30" x14ac:dyDescent="0.25">
      <c r="A77" s="2" t="s">
        <v>256</v>
      </c>
      <c r="B77" s="2" t="s">
        <v>257</v>
      </c>
      <c r="C77" s="2" t="s">
        <v>19</v>
      </c>
      <c r="D77" s="2" t="s">
        <v>20</v>
      </c>
      <c r="E77" s="2" t="s">
        <v>258</v>
      </c>
      <c r="F77" s="6" t="s">
        <v>22</v>
      </c>
      <c r="G77" s="2" t="s">
        <v>23</v>
      </c>
      <c r="H77" s="2" t="s">
        <v>32</v>
      </c>
      <c r="I77" s="2" t="s">
        <v>33</v>
      </c>
      <c r="J77" s="6">
        <v>24</v>
      </c>
      <c r="K77" s="2"/>
      <c r="L77" s="2" t="s">
        <v>259</v>
      </c>
      <c r="M77" s="2" t="s">
        <v>27</v>
      </c>
      <c r="N77" s="7" t="str">
        <f>IF(ISBLANK(VLOOKUP($B77,[1]Master!$A:$I,9,FALSE))=TRUE," ",VLOOKUP($B77, [1]Master!$A:$I,9,FALSE))</f>
        <v xml:space="preserve"> </v>
      </c>
      <c r="O77" s="8" t="str">
        <f>IF(ISBLANK(VLOOKUP($B77,[1]Master!$A:$F,6,FALSE))=TRUE," ",VLOOKUP($B77, [1]Master!$A:$F,6,FALSE))</f>
        <v xml:space="preserve"> </v>
      </c>
      <c r="P77" s="7" t="str">
        <f>IF(ISBLANK(VLOOKUP($B77,[1]Master!$A:$G,7,FALSE))=TRUE," ",VLOOKUP($B77, [1]Master!$A:$G,7,FALSE))</f>
        <v xml:space="preserve"> </v>
      </c>
      <c r="Q77" s="7" t="str">
        <f>IF(ISBLANK(VLOOKUP($B77,[1]Master!$A:$J,10,FALSE))=TRUE," ",VLOOKUP($B77, [1]Master!$A:$J,10,FALSE))</f>
        <v>SBA-B, GC-B</v>
      </c>
    </row>
    <row r="78" spans="1:77" ht="60" x14ac:dyDescent="0.25">
      <c r="A78" s="10"/>
      <c r="B78" s="10" t="s">
        <v>466</v>
      </c>
      <c r="C78" s="10" t="s">
        <v>30</v>
      </c>
      <c r="D78" s="10" t="s">
        <v>20</v>
      </c>
      <c r="E78" s="10" t="s">
        <v>467</v>
      </c>
      <c r="F78" s="22">
        <v>3</v>
      </c>
      <c r="G78" s="10" t="s">
        <v>465</v>
      </c>
      <c r="H78" s="13">
        <v>0.39583333333333331</v>
      </c>
      <c r="I78" s="13">
        <v>0.4513888888888889</v>
      </c>
      <c r="J78" s="19">
        <v>29</v>
      </c>
      <c r="K78" s="10"/>
      <c r="L78" s="10" t="s">
        <v>365</v>
      </c>
      <c r="M78" s="10" t="s">
        <v>27</v>
      </c>
      <c r="N78" s="14"/>
      <c r="O78" s="15"/>
      <c r="P78" s="14" t="s">
        <v>468</v>
      </c>
      <c r="Q78" s="14"/>
    </row>
    <row r="79" spans="1:77" x14ac:dyDescent="0.25">
      <c r="A79" s="2" t="s">
        <v>260</v>
      </c>
      <c r="B79" s="2" t="s">
        <v>261</v>
      </c>
      <c r="C79" s="2" t="s">
        <v>30</v>
      </c>
      <c r="D79" s="2" t="s">
        <v>20</v>
      </c>
      <c r="E79" s="2" t="s">
        <v>262</v>
      </c>
      <c r="F79" s="6" t="s">
        <v>22</v>
      </c>
      <c r="G79" s="2" t="s">
        <v>111</v>
      </c>
      <c r="H79" s="2" t="s">
        <v>125</v>
      </c>
      <c r="I79" s="2" t="s">
        <v>139</v>
      </c>
      <c r="J79" s="6">
        <v>24</v>
      </c>
      <c r="K79" s="2"/>
      <c r="L79" s="2" t="s">
        <v>263</v>
      </c>
      <c r="M79" s="2" t="s">
        <v>27</v>
      </c>
      <c r="N79" s="7" t="str">
        <f>IF(ISBLANK(VLOOKUP($B79,[1]Master!$A:$I,9,FALSE))=TRUE," ",VLOOKUP($B79, [1]Master!$A:$I,9,FALSE))</f>
        <v>WAC</v>
      </c>
      <c r="O79" s="8" t="str">
        <f>IF(ISBLANK(VLOOKUP($B79,[1]Master!$A:$F,6,FALSE))=TRUE," ",VLOOKUP($B79, [1]Master!$A:$F,6,FALSE))</f>
        <v xml:space="preserve"> </v>
      </c>
      <c r="P79" s="7" t="str">
        <f>IF(ISBLANK(VLOOKUP($B79,[1]Master!$A:$G,7,FALSE))=TRUE," ",VLOOKUP($B79, [1]Master!$A:$G,7,FALSE))</f>
        <v xml:space="preserve"> </v>
      </c>
      <c r="Q79" s="7" t="str">
        <f>IF(ISBLANK(VLOOKUP($B79,[1]Master!$A:$J,10,FALSE))=TRUE," ",VLOOKUP($B79, [1]Master!$A:$J,10,FALSE))</f>
        <v>Hum-A</v>
      </c>
    </row>
    <row r="80" spans="1:77" x14ac:dyDescent="0.25">
      <c r="A80" s="2" t="s">
        <v>264</v>
      </c>
      <c r="B80" s="2" t="s">
        <v>265</v>
      </c>
      <c r="C80" s="2" t="s">
        <v>30</v>
      </c>
      <c r="D80" s="2" t="s">
        <v>20</v>
      </c>
      <c r="E80" s="2" t="s">
        <v>266</v>
      </c>
      <c r="F80" s="6" t="s">
        <v>22</v>
      </c>
      <c r="G80" s="2" t="s">
        <v>97</v>
      </c>
      <c r="H80" s="2" t="s">
        <v>125</v>
      </c>
      <c r="I80" s="2" t="s">
        <v>139</v>
      </c>
      <c r="J80" s="6">
        <v>24</v>
      </c>
      <c r="K80" s="2"/>
      <c r="L80" s="2" t="s">
        <v>263</v>
      </c>
      <c r="M80" s="2" t="s">
        <v>27</v>
      </c>
      <c r="N80" s="7" t="str">
        <f>IF(ISBLANK(VLOOKUP($B80,[1]Master!$A:$I,9,FALSE))=TRUE," ",VLOOKUP($B80, [1]Master!$A:$I,9,FALSE))</f>
        <v xml:space="preserve"> </v>
      </c>
      <c r="O80" s="8" t="str">
        <f>IF(ISBLANK(VLOOKUP($B80,[1]Master!$A:$F,6,FALSE))=TRUE," ",VLOOKUP($B80, [1]Master!$A:$F,6,FALSE))</f>
        <v xml:space="preserve"> </v>
      </c>
      <c r="P80" s="7" t="str">
        <f>IF(ISBLANK(VLOOKUP($B80,[1]Master!$A:$G,7,FALSE))=TRUE," ",VLOOKUP($B80, [1]Master!$A:$G,7,FALSE))</f>
        <v xml:space="preserve"> </v>
      </c>
      <c r="Q80" s="7" t="str">
        <f>IF(ISBLANK(VLOOKUP($B80,[1]Master!$A:$J,10,FALSE))=TRUE," ",VLOOKUP($B80, [1]Master!$A:$J,10,FALSE))</f>
        <v xml:space="preserve"> </v>
      </c>
    </row>
    <row r="81" spans="1:17" x14ac:dyDescent="0.25">
      <c r="A81" s="2" t="s">
        <v>267</v>
      </c>
      <c r="B81" s="2" t="s">
        <v>268</v>
      </c>
      <c r="C81" s="2" t="s">
        <v>89</v>
      </c>
      <c r="D81" s="2" t="s">
        <v>20</v>
      </c>
      <c r="E81" s="2" t="s">
        <v>269</v>
      </c>
      <c r="F81" s="6" t="s">
        <v>63</v>
      </c>
      <c r="G81" s="2" t="s">
        <v>49</v>
      </c>
      <c r="H81" s="2" t="s">
        <v>270</v>
      </c>
      <c r="I81" s="2" t="s">
        <v>271</v>
      </c>
      <c r="J81" s="6">
        <v>29</v>
      </c>
      <c r="K81" s="2"/>
      <c r="L81" s="2" t="s">
        <v>272</v>
      </c>
      <c r="M81" s="2" t="s">
        <v>27</v>
      </c>
      <c r="N81" s="7" t="str">
        <f>IF(ISBLANK(VLOOKUP($B81,[1]Master!$A:$I,9,FALSE))=TRUE," ",VLOOKUP($B81, [1]Master!$A:$I,9,FALSE))</f>
        <v>GR-m</v>
      </c>
      <c r="O81" s="8" t="str">
        <f>IF(ISBLANK(VLOOKUP($B81,[1]Master!$A:$F,6,FALSE))=TRUE," ",VLOOKUP($B81, [1]Master!$A:$F,6,FALSE))</f>
        <v xml:space="preserve"> </v>
      </c>
      <c r="P81" s="7" t="str">
        <f>IF(ISBLANK(VLOOKUP($B81,[1]Master!$A:$G,7,FALSE))=TRUE," ",VLOOKUP($B81, [1]Master!$A:$G,7,FALSE))</f>
        <v xml:space="preserve"> </v>
      </c>
      <c r="Q81" s="7" t="str">
        <f>IF(ISBLANK(VLOOKUP($B81,[1]Master!$A:$J,10,FALSE))=TRUE," ",VLOOKUP($B81, [1]Master!$A:$J,10,FALSE))</f>
        <v>Math-A</v>
      </c>
    </row>
    <row r="82" spans="1:17" ht="45" x14ac:dyDescent="0.25">
      <c r="A82" s="2" t="s">
        <v>273</v>
      </c>
      <c r="B82" s="2" t="s">
        <v>274</v>
      </c>
      <c r="C82" s="2" t="s">
        <v>275</v>
      </c>
      <c r="D82" s="2" t="s">
        <v>20</v>
      </c>
      <c r="E82" s="2" t="s">
        <v>276</v>
      </c>
      <c r="F82" s="6" t="s">
        <v>63</v>
      </c>
      <c r="G82" s="2" t="s">
        <v>121</v>
      </c>
      <c r="H82" s="2" t="s">
        <v>81</v>
      </c>
      <c r="I82" s="2" t="s">
        <v>44</v>
      </c>
      <c r="J82" s="6">
        <v>29</v>
      </c>
      <c r="K82" s="2"/>
      <c r="L82" s="2" t="s">
        <v>277</v>
      </c>
      <c r="M82" s="2" t="s">
        <v>27</v>
      </c>
      <c r="N82" s="7" t="str">
        <f>IF(ISBLANK(VLOOKUP($B82,[1]Master!$A:$I,9,FALSE))=TRUE," ",VLOOKUP($B82, [1]Master!$A:$I,9,FALSE))</f>
        <v>GR-m</v>
      </c>
      <c r="O82" s="8" t="str">
        <f>IF(ISBLANK(VLOOKUP($B82,[1]Master!$A:$F,6,FALSE))=TRUE," ",VLOOKUP($B82, [1]Master!$A:$F,6,FALSE))</f>
        <v xml:space="preserve"> </v>
      </c>
      <c r="P82" s="7" t="str">
        <f>IF(ISBLANK(VLOOKUP($B82,[1]Master!$A:$G,7,FALSE))=TRUE," ",VLOOKUP($B82, [1]Master!$A:$G,7,FALSE))</f>
        <v>MAC 1147, Placement</v>
      </c>
      <c r="Q82" s="7" t="str">
        <f>IF(ISBLANK(VLOOKUP($B82,[1]Master!$A:$J,10,FALSE))=TRUE," ",VLOOKUP($B82, [1]Master!$A:$J,10,FALSE))</f>
        <v>Math-A</v>
      </c>
    </row>
    <row r="83" spans="1:17" ht="45" x14ac:dyDescent="0.25">
      <c r="A83" s="2" t="s">
        <v>273</v>
      </c>
      <c r="B83" s="2" t="s">
        <v>274</v>
      </c>
      <c r="C83" s="2" t="s">
        <v>275</v>
      </c>
      <c r="D83" s="2" t="s">
        <v>20</v>
      </c>
      <c r="E83" s="2" t="s">
        <v>276</v>
      </c>
      <c r="F83" s="6" t="s">
        <v>63</v>
      </c>
      <c r="G83" s="2" t="s">
        <v>49</v>
      </c>
      <c r="H83" s="2" t="s">
        <v>81</v>
      </c>
      <c r="I83" s="2" t="s">
        <v>44</v>
      </c>
      <c r="J83" s="6">
        <v>29</v>
      </c>
      <c r="K83" s="2"/>
      <c r="L83" s="2" t="s">
        <v>277</v>
      </c>
      <c r="M83" s="2" t="s">
        <v>27</v>
      </c>
      <c r="N83" s="7" t="str">
        <f>IF(ISBLANK(VLOOKUP($B83,[1]Master!$A:$I,9,FALSE))=TRUE," ",VLOOKUP($B83, [1]Master!$A:$I,9,FALSE))</f>
        <v>GR-m</v>
      </c>
      <c r="O83" s="8" t="str">
        <f>IF(ISBLANK(VLOOKUP($B83,[1]Master!$A:$F,6,FALSE))=TRUE," ",VLOOKUP($B83, [1]Master!$A:$F,6,FALSE))</f>
        <v xml:space="preserve"> </v>
      </c>
      <c r="P83" s="7" t="str">
        <f>IF(ISBLANK(VLOOKUP($B83,[1]Master!$A:$G,7,FALSE))=TRUE," ",VLOOKUP($B83, [1]Master!$A:$G,7,FALSE))</f>
        <v>MAC 1147, Placement</v>
      </c>
      <c r="Q83" s="7" t="str">
        <f>IF(ISBLANK(VLOOKUP($B83,[1]Master!$A:$J,10,FALSE))=TRUE," ",VLOOKUP($B83, [1]Master!$A:$J,10,FALSE))</f>
        <v>Math-A</v>
      </c>
    </row>
    <row r="84" spans="1:17" ht="45" x14ac:dyDescent="0.25">
      <c r="A84" s="2" t="s">
        <v>278</v>
      </c>
      <c r="B84" s="2" t="s">
        <v>274</v>
      </c>
      <c r="C84" s="2" t="s">
        <v>279</v>
      </c>
      <c r="D84" s="2" t="s">
        <v>20</v>
      </c>
      <c r="E84" s="2" t="s">
        <v>276</v>
      </c>
      <c r="F84" s="6" t="s">
        <v>63</v>
      </c>
      <c r="G84" s="2" t="s">
        <v>121</v>
      </c>
      <c r="H84" s="2" t="s">
        <v>81</v>
      </c>
      <c r="I84" s="2" t="s">
        <v>44</v>
      </c>
      <c r="J84" s="6">
        <v>29</v>
      </c>
      <c r="K84" s="2"/>
      <c r="L84" s="2" t="s">
        <v>277</v>
      </c>
      <c r="M84" s="2" t="s">
        <v>27</v>
      </c>
      <c r="N84" s="7" t="str">
        <f>IF(ISBLANK(VLOOKUP($B84,[1]Master!$A:$I,9,FALSE))=TRUE," ",VLOOKUP($B84, [1]Master!$A:$I,9,FALSE))</f>
        <v>GR-m</v>
      </c>
      <c r="O84" s="8" t="str">
        <f>IF(ISBLANK(VLOOKUP($B84,[1]Master!$A:$F,6,FALSE))=TRUE," ",VLOOKUP($B84, [1]Master!$A:$F,6,FALSE))</f>
        <v xml:space="preserve"> </v>
      </c>
      <c r="P84" s="7" t="str">
        <f>IF(ISBLANK(VLOOKUP($B84,[1]Master!$A:$G,7,FALSE))=TRUE," ",VLOOKUP($B84, [1]Master!$A:$G,7,FALSE))</f>
        <v>MAC 1147, Placement</v>
      </c>
      <c r="Q84" s="7" t="str">
        <f>IF(ISBLANK(VLOOKUP($B84,[1]Master!$A:$J,10,FALSE))=TRUE," ",VLOOKUP($B84, [1]Master!$A:$J,10,FALSE))</f>
        <v>Math-A</v>
      </c>
    </row>
    <row r="85" spans="1:17" ht="45" x14ac:dyDescent="0.25">
      <c r="A85" s="2" t="s">
        <v>278</v>
      </c>
      <c r="B85" s="2" t="s">
        <v>274</v>
      </c>
      <c r="C85" s="2" t="s">
        <v>279</v>
      </c>
      <c r="D85" s="2" t="s">
        <v>20</v>
      </c>
      <c r="E85" s="2" t="s">
        <v>276</v>
      </c>
      <c r="F85" s="6" t="s">
        <v>63</v>
      </c>
      <c r="G85" s="2" t="s">
        <v>49</v>
      </c>
      <c r="H85" s="2" t="s">
        <v>32</v>
      </c>
      <c r="I85" s="2" t="s">
        <v>280</v>
      </c>
      <c r="J85" s="6">
        <v>29</v>
      </c>
      <c r="K85" s="2"/>
      <c r="L85" s="2" t="s">
        <v>277</v>
      </c>
      <c r="M85" s="2" t="s">
        <v>27</v>
      </c>
      <c r="N85" s="7" t="str">
        <f>IF(ISBLANK(VLOOKUP($B85,[1]Master!$A:$I,9,FALSE))=TRUE," ",VLOOKUP($B85, [1]Master!$A:$I,9,FALSE))</f>
        <v>GR-m</v>
      </c>
      <c r="O85" s="8" t="str">
        <f>IF(ISBLANK(VLOOKUP($B85,[1]Master!$A:$F,6,FALSE))=TRUE," ",VLOOKUP($B85, [1]Master!$A:$F,6,FALSE))</f>
        <v xml:space="preserve"> </v>
      </c>
      <c r="P85" s="7" t="str">
        <f>IF(ISBLANK(VLOOKUP($B85,[1]Master!$A:$G,7,FALSE))=TRUE," ",VLOOKUP($B85, [1]Master!$A:$G,7,FALSE))</f>
        <v>MAC 1147, Placement</v>
      </c>
      <c r="Q85" s="7" t="str">
        <f>IF(ISBLANK(VLOOKUP($B85,[1]Master!$A:$J,10,FALSE))=TRUE," ",VLOOKUP($B85, [1]Master!$A:$J,10,FALSE))</f>
        <v>Math-A</v>
      </c>
    </row>
    <row r="86" spans="1:17" ht="45" x14ac:dyDescent="0.25">
      <c r="A86" s="2" t="s">
        <v>281</v>
      </c>
      <c r="B86" s="2" t="s">
        <v>274</v>
      </c>
      <c r="C86" s="2" t="s">
        <v>282</v>
      </c>
      <c r="D86" s="2" t="s">
        <v>20</v>
      </c>
      <c r="E86" s="2" t="s">
        <v>276</v>
      </c>
      <c r="F86" s="6" t="s">
        <v>63</v>
      </c>
      <c r="G86" s="2" t="s">
        <v>121</v>
      </c>
      <c r="H86" s="2" t="s">
        <v>38</v>
      </c>
      <c r="I86" s="2" t="s">
        <v>98</v>
      </c>
      <c r="J86" s="6">
        <v>29</v>
      </c>
      <c r="K86" s="2"/>
      <c r="L86" s="2" t="s">
        <v>283</v>
      </c>
      <c r="M86" s="2" t="s">
        <v>27</v>
      </c>
      <c r="N86" s="7" t="str">
        <f>IF(ISBLANK(VLOOKUP($B86,[1]Master!$A:$I,9,FALSE))=TRUE," ",VLOOKUP($B86, [1]Master!$A:$I,9,FALSE))</f>
        <v>GR-m</v>
      </c>
      <c r="O86" s="8" t="str">
        <f>IF(ISBLANK(VLOOKUP($B86,[1]Master!$A:$F,6,FALSE))=TRUE," ",VLOOKUP($B86, [1]Master!$A:$F,6,FALSE))</f>
        <v xml:space="preserve"> </v>
      </c>
      <c r="P86" s="7" t="str">
        <f>IF(ISBLANK(VLOOKUP($B86,[1]Master!$A:$G,7,FALSE))=TRUE," ",VLOOKUP($B86, [1]Master!$A:$G,7,FALSE))</f>
        <v>MAC 1147, Placement</v>
      </c>
      <c r="Q86" s="7" t="str">
        <f>IF(ISBLANK(VLOOKUP($B86,[1]Master!$A:$J,10,FALSE))=TRUE," ",VLOOKUP($B86, [1]Master!$A:$J,10,FALSE))</f>
        <v>Math-A</v>
      </c>
    </row>
    <row r="87" spans="1:17" ht="45" x14ac:dyDescent="0.25">
      <c r="A87" s="2" t="s">
        <v>284</v>
      </c>
      <c r="B87" s="2" t="s">
        <v>274</v>
      </c>
      <c r="C87" s="2" t="s">
        <v>285</v>
      </c>
      <c r="D87" s="2" t="s">
        <v>20</v>
      </c>
      <c r="E87" s="2" t="s">
        <v>276</v>
      </c>
      <c r="F87" s="6" t="s">
        <v>63</v>
      </c>
      <c r="G87" s="2" t="s">
        <v>23</v>
      </c>
      <c r="H87" s="2" t="s">
        <v>286</v>
      </c>
      <c r="I87" s="2" t="s">
        <v>287</v>
      </c>
      <c r="J87" s="6">
        <v>29</v>
      </c>
      <c r="K87" s="2"/>
      <c r="L87" s="2" t="s">
        <v>283</v>
      </c>
      <c r="M87" s="2" t="s">
        <v>27</v>
      </c>
      <c r="N87" s="7" t="str">
        <f>IF(ISBLANK(VLOOKUP($B87,[1]Master!$A:$I,9,FALSE))=TRUE," ",VLOOKUP($B87, [1]Master!$A:$I,9,FALSE))</f>
        <v>GR-m</v>
      </c>
      <c r="O87" s="8" t="str">
        <f>IF(ISBLANK(VLOOKUP($B87,[1]Master!$A:$F,6,FALSE))=TRUE," ",VLOOKUP($B87, [1]Master!$A:$F,6,FALSE))</f>
        <v xml:space="preserve"> </v>
      </c>
      <c r="P87" s="7" t="str">
        <f>IF(ISBLANK(VLOOKUP($B87,[1]Master!$A:$G,7,FALSE))=TRUE," ",VLOOKUP($B87, [1]Master!$A:$G,7,FALSE))</f>
        <v>MAC 1147, Placement</v>
      </c>
      <c r="Q87" s="7" t="str">
        <f>IF(ISBLANK(VLOOKUP($B87,[1]Master!$A:$J,10,FALSE))=TRUE," ",VLOOKUP($B87, [1]Master!$A:$J,10,FALSE))</f>
        <v>Math-A</v>
      </c>
    </row>
    <row r="88" spans="1:17" x14ac:dyDescent="0.25">
      <c r="A88" s="2" t="s">
        <v>288</v>
      </c>
      <c r="B88" s="2" t="s">
        <v>289</v>
      </c>
      <c r="C88" s="2" t="s">
        <v>290</v>
      </c>
      <c r="D88" s="2" t="s">
        <v>20</v>
      </c>
      <c r="E88" s="2" t="s">
        <v>291</v>
      </c>
      <c r="F88" s="6" t="s">
        <v>63</v>
      </c>
      <c r="G88" s="2" t="s">
        <v>23</v>
      </c>
      <c r="H88" s="16">
        <v>0.375</v>
      </c>
      <c r="I88" s="16">
        <v>0.4513888888888889</v>
      </c>
      <c r="J88" s="17">
        <v>29</v>
      </c>
      <c r="L88" s="2" t="s">
        <v>283</v>
      </c>
      <c r="M88" s="2" t="s">
        <v>27</v>
      </c>
      <c r="N88" s="7" t="str">
        <f>IF(ISBLANK(VLOOKUP($B88,[1]Master!$A:$I,9,FALSE))=TRUE," ",VLOOKUP($B88, [1]Master!$A:$I,9,FALSE))</f>
        <v>GR-m</v>
      </c>
      <c r="O88" s="8" t="str">
        <f>IF(ISBLANK(VLOOKUP($B88,[1]Master!$A:$F,6,FALSE))=TRUE," ",VLOOKUP($B88, [1]Master!$A:$F,6,FALSE))</f>
        <v xml:space="preserve"> </v>
      </c>
      <c r="P88" s="7" t="str">
        <f>IF(ISBLANK(VLOOKUP($B88,[1]Master!$A:$G,7,FALSE))=TRUE," ",VLOOKUP($B88, [1]Master!$A:$G,7,FALSE))</f>
        <v>MAC 2311</v>
      </c>
      <c r="Q88" s="7" t="str">
        <f>IF(ISBLANK(VLOOKUP($B88,[1]Master!$A:$J,10,FALSE))=TRUE," ",VLOOKUP($B88, [1]Master!$A:$J,10,FALSE))</f>
        <v>Math-B</v>
      </c>
    </row>
    <row r="89" spans="1:17" x14ac:dyDescent="0.25">
      <c r="A89" s="2"/>
      <c r="B89" s="2" t="s">
        <v>292</v>
      </c>
      <c r="C89" s="2"/>
      <c r="D89" s="2" t="s">
        <v>20</v>
      </c>
      <c r="E89" s="2" t="s">
        <v>293</v>
      </c>
      <c r="F89" s="6" t="s">
        <v>63</v>
      </c>
      <c r="G89" s="2" t="s">
        <v>49</v>
      </c>
      <c r="H89" s="2" t="s">
        <v>32</v>
      </c>
      <c r="I89" s="2" t="s">
        <v>280</v>
      </c>
      <c r="J89" s="6">
        <v>29</v>
      </c>
      <c r="K89" s="2"/>
      <c r="L89" s="2" t="s">
        <v>294</v>
      </c>
      <c r="M89" s="2" t="s">
        <v>27</v>
      </c>
      <c r="N89" s="7" t="str">
        <f>IF(ISBLANK(VLOOKUP($B89,[1]Master!$A:$I,9,FALSE))=TRUE," ",VLOOKUP($B89, [1]Master!$A:$I,9,FALSE))</f>
        <v>GR-m</v>
      </c>
      <c r="O89" s="8" t="str">
        <f>IF(ISBLANK(VLOOKUP($B89,[1]Master!$A:$F,6,FALSE))=TRUE," ",VLOOKUP($B89, [1]Master!$A:$F,6,FALSE))</f>
        <v xml:space="preserve"> </v>
      </c>
      <c r="P89" s="7" t="str">
        <f>IF(ISBLANK(VLOOKUP($B89,[1]Master!$A:$G,7,FALSE))=TRUE," ",VLOOKUP($B89, [1]Master!$A:$G,7,FALSE))</f>
        <v>MAC 2312</v>
      </c>
      <c r="Q89" s="7" t="str">
        <f>IF(ISBLANK(VLOOKUP($B89,[1]Master!$A:$J,10,FALSE))=TRUE," ",VLOOKUP($B89, [1]Master!$A:$J,10,FALSE))</f>
        <v>Math-B</v>
      </c>
    </row>
    <row r="90" spans="1:17" ht="45" x14ac:dyDescent="0.25">
      <c r="A90" s="2" t="s">
        <v>295</v>
      </c>
      <c r="B90" s="2" t="s">
        <v>296</v>
      </c>
      <c r="C90" s="2" t="s">
        <v>53</v>
      </c>
      <c r="D90" s="2" t="s">
        <v>20</v>
      </c>
      <c r="E90" s="2" t="s">
        <v>297</v>
      </c>
      <c r="F90" s="6" t="s">
        <v>22</v>
      </c>
      <c r="G90" s="2" t="s">
        <v>189</v>
      </c>
      <c r="H90" s="9">
        <v>0.52083333333333337</v>
      </c>
      <c r="I90" s="9">
        <v>0.57638888888888895</v>
      </c>
      <c r="J90" s="6">
        <v>29</v>
      </c>
      <c r="K90" s="2"/>
      <c r="L90" s="2" t="s">
        <v>283</v>
      </c>
      <c r="M90" s="2" t="s">
        <v>27</v>
      </c>
      <c r="N90" s="7" t="str">
        <f>IF(ISBLANK(VLOOKUP($B90,[1]Master!$A:$I,9,FALSE))=TRUE," ",VLOOKUP($B90, [1]Master!$A:$I,9,FALSE))</f>
        <v>GR-m</v>
      </c>
      <c r="O90" s="8" t="str">
        <f>IF(ISBLANK(VLOOKUP($B90,[1]Master!$A:$F,6,FALSE))=TRUE," ",VLOOKUP($B90, [1]Master!$A:$F,6,FALSE))</f>
        <v xml:space="preserve"> </v>
      </c>
      <c r="P90" s="7" t="str">
        <f>IF(ISBLANK(VLOOKUP($B90,[1]Master!$A:$G,7,FALSE))=TRUE," ",VLOOKUP($B90, [1]Master!$A:$G,7,FALSE))</f>
        <v>College algebra or Perm</v>
      </c>
      <c r="Q90" s="7" t="str">
        <f>IF(ISBLANK(VLOOKUP($B90,[1]Master!$A:$J,10,FALSE))=TRUE," ",VLOOKUP($B90, [1]Master!$A:$J,10,FALSE))</f>
        <v>Math-B</v>
      </c>
    </row>
    <row r="91" spans="1:17" x14ac:dyDescent="0.25">
      <c r="A91" s="2" t="s">
        <v>298</v>
      </c>
      <c r="B91" s="2" t="s">
        <v>299</v>
      </c>
      <c r="C91" s="2" t="s">
        <v>19</v>
      </c>
      <c r="D91" s="2" t="s">
        <v>20</v>
      </c>
      <c r="E91" s="2" t="s">
        <v>300</v>
      </c>
      <c r="F91" s="6" t="s">
        <v>22</v>
      </c>
      <c r="G91" s="2" t="s">
        <v>49</v>
      </c>
      <c r="H91" s="2" t="s">
        <v>38</v>
      </c>
      <c r="I91" s="2" t="s">
        <v>39</v>
      </c>
      <c r="J91" s="6">
        <v>29</v>
      </c>
      <c r="K91" s="2"/>
      <c r="L91" s="2" t="s">
        <v>294</v>
      </c>
      <c r="M91" s="2" t="s">
        <v>27</v>
      </c>
      <c r="N91" s="7" t="str">
        <f>IF(ISBLANK(VLOOKUP($B91,[1]Master!$A:$I,9,FALSE))=TRUE," ",VLOOKUP($B91, [1]Master!$A:$I,9,FALSE))</f>
        <v xml:space="preserve"> </v>
      </c>
      <c r="O91" s="8" t="str">
        <f>IF(ISBLANK(VLOOKUP($B91,[1]Master!$A:$F,6,FALSE))=TRUE," ",VLOOKUP($B91, [1]Master!$A:$F,6,FALSE))</f>
        <v xml:space="preserve"> </v>
      </c>
      <c r="P91" s="7" t="str">
        <f>IF(ISBLANK(VLOOKUP($B91,[1]Master!$A:$G,7,FALSE))=TRUE," ",VLOOKUP($B91, [1]Master!$A:$G,7,FALSE))</f>
        <v xml:space="preserve">MAS 2103 </v>
      </c>
      <c r="Q91" s="7" t="str">
        <f>IF(ISBLANK(VLOOKUP($B91,[1]Master!$A:$J,10,FALSE))=TRUE," ",VLOOKUP($B91, [1]Master!$A:$J,10,FALSE))</f>
        <v xml:space="preserve"> </v>
      </c>
    </row>
    <row r="92" spans="1:17" x14ac:dyDescent="0.25">
      <c r="A92" s="2">
        <v>15183</v>
      </c>
      <c r="B92" s="2" t="s">
        <v>301</v>
      </c>
      <c r="C92" s="2" t="s">
        <v>113</v>
      </c>
      <c r="D92" s="2" t="s">
        <v>20</v>
      </c>
      <c r="E92" s="2" t="s">
        <v>302</v>
      </c>
      <c r="F92" s="6">
        <v>3</v>
      </c>
      <c r="G92" s="2" t="s">
        <v>303</v>
      </c>
      <c r="H92" s="2"/>
      <c r="I92" s="9">
        <v>0.51388888888888895</v>
      </c>
      <c r="J92" s="6">
        <v>24</v>
      </c>
      <c r="K92" s="2"/>
      <c r="L92" s="2" t="s">
        <v>304</v>
      </c>
      <c r="M92" s="2" t="s">
        <v>27</v>
      </c>
      <c r="N92" s="7"/>
      <c r="O92" s="8"/>
      <c r="P92" s="7"/>
      <c r="Q92" s="7" t="s">
        <v>305</v>
      </c>
    </row>
    <row r="93" spans="1:17" ht="120" x14ac:dyDescent="0.25">
      <c r="A93" s="2" t="s">
        <v>306</v>
      </c>
      <c r="B93" s="2" t="s">
        <v>307</v>
      </c>
      <c r="C93" s="2" t="s">
        <v>74</v>
      </c>
      <c r="D93" s="2" t="s">
        <v>20</v>
      </c>
      <c r="E93" s="2" t="s">
        <v>308</v>
      </c>
      <c r="F93" s="6" t="s">
        <v>63</v>
      </c>
      <c r="G93" s="2" t="s">
        <v>23</v>
      </c>
      <c r="H93" s="2" t="s">
        <v>86</v>
      </c>
      <c r="I93" s="2" t="s">
        <v>309</v>
      </c>
      <c r="J93" s="6">
        <v>29</v>
      </c>
      <c r="K93" s="2"/>
      <c r="L93" s="2" t="s">
        <v>83</v>
      </c>
      <c r="M93" s="2" t="s">
        <v>27</v>
      </c>
      <c r="N93" s="7" t="str">
        <f>IF(ISBLANK(VLOOKUP($B93,[1]Master!$A:$I,9,FALSE))=TRUE," ",VLOOKUP($B93, [1]Master!$A:$I,9,FALSE))</f>
        <v xml:space="preserve"> </v>
      </c>
      <c r="O93" s="8" t="str">
        <f>IF(ISBLANK(VLOOKUP($B93,[1]Master!$A:$F,6,FALSE))=TRUE," ",VLOOKUP($B93, [1]Master!$A:$F,6,FALSE))</f>
        <v xml:space="preserve"> </v>
      </c>
      <c r="P93" s="7" t="str">
        <f>IF(ISBLANK(VLOOKUP($B93,[1]Master!$A:$G,7,FALSE))=TRUE," ",VLOOKUP($B93, [1]Master!$A:$G,7,FALSE))</f>
        <v>BSC 1010/L, BSC 1011/L, CHM 2045/L, CHM 2046/L</v>
      </c>
      <c r="Q93" s="7" t="str">
        <f>IF(ISBLANK(VLOOKUP($B93,[1]Master!$A:$J,10,FALSE))=TRUE," ",VLOOKUP($B93, [1]Master!$A:$J,10,FALSE))</f>
        <v xml:space="preserve"> </v>
      </c>
    </row>
    <row r="94" spans="1:17" ht="120" x14ac:dyDescent="0.25">
      <c r="A94" s="2" t="s">
        <v>310</v>
      </c>
      <c r="B94" s="2" t="s">
        <v>307</v>
      </c>
      <c r="C94" s="2" t="s">
        <v>113</v>
      </c>
      <c r="D94" s="2" t="s">
        <v>20</v>
      </c>
      <c r="E94" s="2" t="s">
        <v>308</v>
      </c>
      <c r="F94" s="6" t="s">
        <v>63</v>
      </c>
      <c r="G94" s="2" t="s">
        <v>23</v>
      </c>
      <c r="H94" s="2" t="s">
        <v>81</v>
      </c>
      <c r="I94" s="2" t="s">
        <v>44</v>
      </c>
      <c r="J94" s="6">
        <v>29</v>
      </c>
      <c r="K94" s="2"/>
      <c r="L94" s="2" t="s">
        <v>311</v>
      </c>
      <c r="M94" s="2" t="s">
        <v>27</v>
      </c>
      <c r="N94" s="7" t="str">
        <f>IF(ISBLANK(VLOOKUP($B94,[1]Master!$A:$I,9,FALSE))=TRUE," ",VLOOKUP($B94, [1]Master!$A:$I,9,FALSE))</f>
        <v xml:space="preserve"> </v>
      </c>
      <c r="O94" s="8" t="str">
        <f>IF(ISBLANK(VLOOKUP($B94,[1]Master!$A:$F,6,FALSE))=TRUE," ",VLOOKUP($B94, [1]Master!$A:$F,6,FALSE))</f>
        <v xml:space="preserve"> </v>
      </c>
      <c r="P94" s="7" t="str">
        <f>IF(ISBLANK(VLOOKUP($B94,[1]Master!$A:$G,7,FALSE))=TRUE," ",VLOOKUP($B94, [1]Master!$A:$G,7,FALSE))</f>
        <v>BSC 1010/L, BSC 1011/L, CHM 2045/L, CHM 2046/L</v>
      </c>
      <c r="Q94" s="7" t="str">
        <f>IF(ISBLANK(VLOOKUP($B94,[1]Master!$A:$J,10,FALSE))=TRUE," ",VLOOKUP($B94, [1]Master!$A:$J,10,FALSE))</f>
        <v xml:space="preserve"> </v>
      </c>
    </row>
    <row r="95" spans="1:17" ht="45" x14ac:dyDescent="0.25">
      <c r="A95" s="2" t="s">
        <v>312</v>
      </c>
      <c r="B95" s="2" t="s">
        <v>313</v>
      </c>
      <c r="C95" s="2" t="s">
        <v>30</v>
      </c>
      <c r="D95" s="2" t="s">
        <v>20</v>
      </c>
      <c r="E95" s="2" t="s">
        <v>314</v>
      </c>
      <c r="F95" s="6" t="s">
        <v>63</v>
      </c>
      <c r="G95" s="2" t="s">
        <v>49</v>
      </c>
      <c r="H95" s="2" t="s">
        <v>32</v>
      </c>
      <c r="I95" s="2" t="s">
        <v>280</v>
      </c>
      <c r="J95" s="6">
        <v>29</v>
      </c>
      <c r="K95" s="2"/>
      <c r="L95" s="2" t="s">
        <v>311</v>
      </c>
      <c r="M95" s="2" t="s">
        <v>27</v>
      </c>
      <c r="N95" s="7" t="str">
        <f>IF(ISBLANK(VLOOKUP($B95,[1]Master!$A:$I,9,FALSE))=TRUE," ",VLOOKUP($B95, [1]Master!$A:$I,9,FALSE))</f>
        <v xml:space="preserve"> </v>
      </c>
      <c r="O95" s="8" t="str">
        <f>IF(ISBLANK(VLOOKUP($B95,[1]Master!$A:$F,6,FALSE))=TRUE," ",VLOOKUP($B95, [1]Master!$A:$F,6,FALSE))</f>
        <v xml:space="preserve"> </v>
      </c>
      <c r="P95" s="7" t="str">
        <f>IF(ISBLANK(VLOOKUP($B95,[1]Master!$A:$G,7,FALSE))=TRUE," ",VLOOKUP($B95, [1]Master!$A:$G,7,FALSE))</f>
        <v>BSC 1010, PCB 3063</v>
      </c>
      <c r="Q95" s="7" t="str">
        <f>IF(ISBLANK(VLOOKUP($B95,[1]Master!$A:$J,10,FALSE))=TRUE," ",VLOOKUP($B95, [1]Master!$A:$J,10,FALSE))</f>
        <v xml:space="preserve"> </v>
      </c>
    </row>
    <row r="96" spans="1:17" ht="45" x14ac:dyDescent="0.25">
      <c r="A96" s="2" t="s">
        <v>315</v>
      </c>
      <c r="B96" s="2" t="s">
        <v>316</v>
      </c>
      <c r="C96" s="2" t="s">
        <v>30</v>
      </c>
      <c r="D96" s="2" t="s">
        <v>20</v>
      </c>
      <c r="E96" s="2" t="s">
        <v>317</v>
      </c>
      <c r="F96" s="6" t="s">
        <v>22</v>
      </c>
      <c r="G96" s="2" t="s">
        <v>49</v>
      </c>
      <c r="H96" s="2" t="s">
        <v>38</v>
      </c>
      <c r="I96" s="2" t="s">
        <v>39</v>
      </c>
      <c r="J96" s="6">
        <v>29</v>
      </c>
      <c r="K96" s="2"/>
      <c r="L96" s="2" t="s">
        <v>311</v>
      </c>
      <c r="M96" s="2" t="s">
        <v>27</v>
      </c>
      <c r="N96" s="7" t="str">
        <f>IF(ISBLANK(VLOOKUP($B96,[1]Master!$A:$I,9,FALSE))=TRUE," ",VLOOKUP($B96, [1]Master!$A:$I,9,FALSE))</f>
        <v xml:space="preserve"> </v>
      </c>
      <c r="O96" s="8" t="str">
        <f>IF(ISBLANK(VLOOKUP($B96,[1]Master!$A:$F,6,FALSE))=TRUE," ",VLOOKUP($B96, [1]Master!$A:$F,6,FALSE))</f>
        <v xml:space="preserve"> </v>
      </c>
      <c r="P96" s="7" t="str">
        <f>IF(ISBLANK(VLOOKUP($B96,[1]Master!$A:$G,7,FALSE))=TRUE," ",VLOOKUP($B96, [1]Master!$A:$G,7,FALSE))</f>
        <v>BSC 1010, PCB 3063</v>
      </c>
      <c r="Q96" s="7" t="str">
        <f>IF(ISBLANK(VLOOKUP($B96,[1]Master!$A:$J,10,FALSE))=TRUE," ",VLOOKUP($B96, [1]Master!$A:$J,10,FALSE))</f>
        <v xml:space="preserve"> </v>
      </c>
    </row>
    <row r="97" spans="1:17" ht="30" x14ac:dyDescent="0.25">
      <c r="A97" s="2" t="s">
        <v>318</v>
      </c>
      <c r="B97" s="2" t="s">
        <v>319</v>
      </c>
      <c r="C97" s="2" t="s">
        <v>30</v>
      </c>
      <c r="D97" s="2" t="s">
        <v>20</v>
      </c>
      <c r="E97" s="2" t="s">
        <v>320</v>
      </c>
      <c r="F97" s="6" t="s">
        <v>63</v>
      </c>
      <c r="G97" s="2" t="s">
        <v>23</v>
      </c>
      <c r="H97" s="2" t="s">
        <v>38</v>
      </c>
      <c r="I97" s="2" t="s">
        <v>98</v>
      </c>
      <c r="J97" s="6">
        <v>29</v>
      </c>
      <c r="K97" s="2"/>
      <c r="L97" s="2" t="s">
        <v>92</v>
      </c>
      <c r="M97" s="2" t="s">
        <v>27</v>
      </c>
      <c r="N97" s="7" t="str">
        <f>IF(ISBLANK(VLOOKUP($B97,[1]Master!$A:$I,9,FALSE))=TRUE," ",VLOOKUP($B97, [1]Master!$A:$I,9,FALSE))</f>
        <v xml:space="preserve"> </v>
      </c>
      <c r="O97" s="8" t="str">
        <f>IF(ISBLANK(VLOOKUP($B97,[1]Master!$A:$F,6,FALSE))=TRUE," ",VLOOKUP($B97, [1]Master!$A:$F,6,FALSE))</f>
        <v xml:space="preserve"> </v>
      </c>
      <c r="P97" s="7" t="str">
        <f>IF(ISBLANK(VLOOKUP($B97,[1]Master!$A:$G,7,FALSE))=TRUE," ",VLOOKUP($B97, [1]Master!$A:$G,7,FALSE))</f>
        <v>PCB 3063 or Perm</v>
      </c>
      <c r="Q97" s="7" t="str">
        <f>IF(ISBLANK(VLOOKUP($B97,[1]Master!$A:$J,10,FALSE))=TRUE," ",VLOOKUP($B97, [1]Master!$A:$J,10,FALSE))</f>
        <v xml:space="preserve"> </v>
      </c>
    </row>
    <row r="98" spans="1:17" ht="30" x14ac:dyDescent="0.25">
      <c r="A98" s="2" t="s">
        <v>321</v>
      </c>
      <c r="B98" s="2" t="s">
        <v>322</v>
      </c>
      <c r="C98" s="2" t="s">
        <v>30</v>
      </c>
      <c r="D98" s="2" t="s">
        <v>20</v>
      </c>
      <c r="E98" s="2" t="s">
        <v>323</v>
      </c>
      <c r="F98" s="6" t="s">
        <v>22</v>
      </c>
      <c r="G98" s="2" t="s">
        <v>23</v>
      </c>
      <c r="H98" s="2" t="s">
        <v>32</v>
      </c>
      <c r="I98" s="2" t="s">
        <v>33</v>
      </c>
      <c r="J98" s="6">
        <v>24</v>
      </c>
      <c r="K98" s="2"/>
      <c r="L98" s="2" t="s">
        <v>324</v>
      </c>
      <c r="M98" s="2" t="s">
        <v>27</v>
      </c>
      <c r="N98" s="7" t="str">
        <f>IF(ISBLANK(VLOOKUP($B98,[1]Master!$A:$I,9,FALSE))=TRUE," ",VLOOKUP($B98, [1]Master!$A:$I,9,FALSE))</f>
        <v xml:space="preserve"> </v>
      </c>
      <c r="O98" s="8" t="str">
        <f>IF(ISBLANK(VLOOKUP($B98,[1]Master!$A:$F,6,FALSE))=TRUE," ",VLOOKUP($B98, [1]Master!$A:$F,6,FALSE))</f>
        <v xml:space="preserve"> </v>
      </c>
      <c r="P98" s="7" t="str">
        <f>IF(ISBLANK(VLOOKUP($B98,[1]Master!$A:$G,7,FALSE))=TRUE," ",VLOOKUP($B98, [1]Master!$A:$G,7,FALSE))</f>
        <v xml:space="preserve"> </v>
      </c>
      <c r="Q98" s="7" t="str">
        <f>IF(ISBLANK(VLOOKUP($B98,[1]Master!$A:$J,10,FALSE))=TRUE," ",VLOOKUP($B98, [1]Master!$A:$J,10,FALSE))</f>
        <v>Hum-B, GC-C</v>
      </c>
    </row>
    <row r="99" spans="1:17" x14ac:dyDescent="0.25">
      <c r="A99" s="2" t="s">
        <v>325</v>
      </c>
      <c r="B99" s="2" t="s">
        <v>326</v>
      </c>
      <c r="C99" s="2" t="s">
        <v>30</v>
      </c>
      <c r="D99" s="2" t="s">
        <v>20</v>
      </c>
      <c r="E99" s="2" t="s">
        <v>327</v>
      </c>
      <c r="F99" s="6" t="s">
        <v>22</v>
      </c>
      <c r="G99" s="2" t="s">
        <v>111</v>
      </c>
      <c r="H99" s="2" t="s">
        <v>328</v>
      </c>
      <c r="I99" s="2" t="s">
        <v>329</v>
      </c>
      <c r="J99" s="6">
        <v>24</v>
      </c>
      <c r="K99" s="2"/>
      <c r="L99" s="2" t="s">
        <v>324</v>
      </c>
      <c r="M99" s="2" t="s">
        <v>27</v>
      </c>
      <c r="N99" s="7" t="str">
        <f>IF(ISBLANK(VLOOKUP($B99,[1]Master!$A:$I,9,FALSE))=TRUE," ",VLOOKUP($B99, [1]Master!$A:$I,9,FALSE))</f>
        <v xml:space="preserve"> </v>
      </c>
      <c r="O99" s="8" t="str">
        <f>IF(ISBLANK(VLOOKUP($B99,[1]Master!$A:$F,6,FALSE))=TRUE," ",VLOOKUP($B99, [1]Master!$A:$F,6,FALSE))</f>
        <v xml:space="preserve"> </v>
      </c>
      <c r="P99" s="7" t="str">
        <f>IF(ISBLANK(VLOOKUP($B99,[1]Master!$A:$G,7,FALSE))=TRUE," ",VLOOKUP($B99, [1]Master!$A:$G,7,FALSE))</f>
        <v xml:space="preserve"> </v>
      </c>
      <c r="Q99" s="7" t="str">
        <f>IF(ISBLANK(VLOOKUP($B99,[1]Master!$A:$J,10,FALSE))=TRUE," ",VLOOKUP($B99, [1]Master!$A:$J,10,FALSE))</f>
        <v xml:space="preserve"> </v>
      </c>
    </row>
    <row r="100" spans="1:17" x14ac:dyDescent="0.25">
      <c r="A100" s="2" t="s">
        <v>330</v>
      </c>
      <c r="B100" s="2" t="s">
        <v>331</v>
      </c>
      <c r="C100" s="2" t="s">
        <v>19</v>
      </c>
      <c r="D100" s="2" t="s">
        <v>20</v>
      </c>
      <c r="E100" s="2" t="s">
        <v>332</v>
      </c>
      <c r="F100" s="6" t="s">
        <v>22</v>
      </c>
      <c r="G100" s="2" t="s">
        <v>23</v>
      </c>
      <c r="H100" s="2" t="s">
        <v>38</v>
      </c>
      <c r="I100" s="2" t="s">
        <v>39</v>
      </c>
      <c r="J100" s="6">
        <v>24</v>
      </c>
      <c r="K100" s="2"/>
      <c r="L100" s="2" t="s">
        <v>333</v>
      </c>
      <c r="M100" s="2" t="s">
        <v>27</v>
      </c>
      <c r="N100" s="7" t="str">
        <f>IF(ISBLANK(VLOOKUP($B100,[1]Master!$A:$I,9,FALSE))=TRUE," ",VLOOKUP($B100, [1]Master!$A:$I,9,FALSE))</f>
        <v xml:space="preserve"> </v>
      </c>
      <c r="O100" s="8" t="str">
        <f>IF(ISBLANK(VLOOKUP($B100,[1]Master!$A:$F,6,FALSE))=TRUE," ",VLOOKUP($B100, [1]Master!$A:$F,6,FALSE))</f>
        <v xml:space="preserve"> </v>
      </c>
      <c r="P100" s="7" t="str">
        <f>IF(ISBLANK(VLOOKUP($B100,[1]Master!$A:$G,7,FALSE))=TRUE," ",VLOOKUP($B100, [1]Master!$A:$G,7,FALSE))</f>
        <v xml:space="preserve"> </v>
      </c>
      <c r="Q100" s="7" t="str">
        <f>IF(ISBLANK(VLOOKUP($B100,[1]Master!$A:$J,10,FALSE))=TRUE," ",VLOOKUP($B100, [1]Master!$A:$J,10,FALSE))</f>
        <v>Hum-A</v>
      </c>
    </row>
    <row r="101" spans="1:17" ht="30" x14ac:dyDescent="0.25">
      <c r="A101" s="2" t="s">
        <v>334</v>
      </c>
      <c r="B101" s="2" t="s">
        <v>335</v>
      </c>
      <c r="C101" s="2" t="s">
        <v>30</v>
      </c>
      <c r="D101" s="2" t="s">
        <v>20</v>
      </c>
      <c r="E101" s="2" t="s">
        <v>336</v>
      </c>
      <c r="F101" s="6" t="s">
        <v>22</v>
      </c>
      <c r="G101" s="2" t="s">
        <v>49</v>
      </c>
      <c r="H101" s="2" t="s">
        <v>32</v>
      </c>
      <c r="I101" s="2" t="s">
        <v>33</v>
      </c>
      <c r="J101" s="6">
        <v>24</v>
      </c>
      <c r="K101" s="2"/>
      <c r="L101" s="2" t="s">
        <v>337</v>
      </c>
      <c r="M101" s="2" t="s">
        <v>27</v>
      </c>
      <c r="N101" s="7" t="str">
        <f>IF(ISBLANK(VLOOKUP($B101,[1]Master!$A:$I,9,FALSE))=TRUE," ",VLOOKUP($B101, [1]Master!$A:$I,9,FALSE))</f>
        <v xml:space="preserve"> </v>
      </c>
      <c r="O101" s="8" t="str">
        <f>IF(ISBLANK(VLOOKUP($B101,[1]Master!$A:$F,6,FALSE))=TRUE," ",VLOOKUP($B101, [1]Master!$A:$F,6,FALSE))</f>
        <v xml:space="preserve"> </v>
      </c>
      <c r="P101" s="7" t="str">
        <f>IF(ISBLANK(VLOOKUP($B101,[1]Master!$A:$G,7,FALSE))=TRUE," ",VLOOKUP($B101, [1]Master!$A:$G,7,FALSE))</f>
        <v xml:space="preserve"> </v>
      </c>
      <c r="Q101" s="7" t="str">
        <f>IF(ISBLANK(VLOOKUP($B101,[1]Master!$A:$J,10,FALSE))=TRUE," ",VLOOKUP($B101, [1]Master!$A:$J,10,FALSE))</f>
        <v>Hum-B, Math B</v>
      </c>
    </row>
    <row r="102" spans="1:17" x14ac:dyDescent="0.25">
      <c r="A102" s="2" t="s">
        <v>338</v>
      </c>
      <c r="B102" s="2" t="s">
        <v>339</v>
      </c>
      <c r="C102" s="2" t="s">
        <v>30</v>
      </c>
      <c r="D102" s="2" t="s">
        <v>20</v>
      </c>
      <c r="E102" s="2" t="s">
        <v>340</v>
      </c>
      <c r="F102" s="6" t="s">
        <v>22</v>
      </c>
      <c r="G102" s="2" t="s">
        <v>49</v>
      </c>
      <c r="H102" s="2" t="s">
        <v>38</v>
      </c>
      <c r="I102" s="2" t="s">
        <v>39</v>
      </c>
      <c r="J102" s="6">
        <v>24</v>
      </c>
      <c r="K102" s="2"/>
      <c r="L102" s="2" t="s">
        <v>337</v>
      </c>
      <c r="M102" s="2" t="s">
        <v>27</v>
      </c>
      <c r="N102" s="7" t="str">
        <f>IF(ISBLANK(VLOOKUP($B102,[1]Master!$A:$I,9,FALSE))=TRUE," ",VLOOKUP($B102, [1]Master!$A:$I,9,FALSE))</f>
        <v xml:space="preserve"> </v>
      </c>
      <c r="O102" s="8" t="str">
        <f>IF(ISBLANK(VLOOKUP($B102,[1]Master!$A:$F,6,FALSE))=TRUE," ",VLOOKUP($B102, [1]Master!$A:$F,6,FALSE))</f>
        <v xml:space="preserve"> </v>
      </c>
      <c r="P102" s="7" t="str">
        <f>IF(ISBLANK(VLOOKUP($B102,[1]Master!$A:$G,7,FALSE))=TRUE," ",VLOOKUP($B102, [1]Master!$A:$G,7,FALSE))</f>
        <v xml:space="preserve"> </v>
      </c>
      <c r="Q102" s="7" t="str">
        <f>IF(ISBLANK(VLOOKUP($B102,[1]Master!$A:$J,10,FALSE))=TRUE," ",VLOOKUP($B102, [1]Master!$A:$J,10,FALSE))</f>
        <v xml:space="preserve"> </v>
      </c>
    </row>
    <row r="103" spans="1:17" x14ac:dyDescent="0.25">
      <c r="A103" s="2" t="s">
        <v>341</v>
      </c>
      <c r="B103" s="2" t="s">
        <v>342</v>
      </c>
      <c r="C103" s="2" t="s">
        <v>30</v>
      </c>
      <c r="D103" s="2" t="s">
        <v>20</v>
      </c>
      <c r="E103" s="2" t="s">
        <v>343</v>
      </c>
      <c r="F103" s="6" t="s">
        <v>22</v>
      </c>
      <c r="G103" s="2" t="s">
        <v>23</v>
      </c>
      <c r="H103" s="2" t="s">
        <v>43</v>
      </c>
      <c r="I103" s="2" t="s">
        <v>44</v>
      </c>
      <c r="J103" s="6">
        <v>24</v>
      </c>
      <c r="K103" s="2"/>
      <c r="L103" s="2" t="s">
        <v>324</v>
      </c>
      <c r="M103" s="2" t="s">
        <v>27</v>
      </c>
      <c r="N103" s="7" t="str">
        <f>IF(ISBLANK(VLOOKUP($B103,[1]Master!$A:$I,9,FALSE))=TRUE," ",VLOOKUP($B103, [1]Master!$A:$I,9,FALSE))</f>
        <v xml:space="preserve"> </v>
      </c>
      <c r="O103" s="8" t="str">
        <f>IF(ISBLANK(VLOOKUP($B103,[1]Master!$A:$F,6,FALSE))=TRUE," ",VLOOKUP($B103, [1]Master!$A:$F,6,FALSE))</f>
        <v xml:space="preserve"> </v>
      </c>
      <c r="P103" s="7" t="str">
        <f>IF(ISBLANK(VLOOKUP($B103,[1]Master!$A:$G,7,FALSE))=TRUE," ",VLOOKUP($B103, [1]Master!$A:$G,7,FALSE))</f>
        <v xml:space="preserve"> </v>
      </c>
      <c r="Q103" s="7" t="str">
        <f>IF(ISBLANK(VLOOKUP($B103,[1]Master!$A:$J,10,FALSE))=TRUE," ",VLOOKUP($B103, [1]Master!$A:$J,10,FALSE))</f>
        <v>Hum-B</v>
      </c>
    </row>
    <row r="104" spans="1:17" x14ac:dyDescent="0.25">
      <c r="A104" s="2" t="s">
        <v>344</v>
      </c>
      <c r="B104" s="2" t="s">
        <v>345</v>
      </c>
      <c r="C104" s="2" t="s">
        <v>89</v>
      </c>
      <c r="D104" s="2" t="s">
        <v>20</v>
      </c>
      <c r="E104" s="2" t="s">
        <v>346</v>
      </c>
      <c r="F104" s="6" t="s">
        <v>63</v>
      </c>
      <c r="G104" s="2" t="s">
        <v>49</v>
      </c>
      <c r="H104" s="2" t="s">
        <v>32</v>
      </c>
      <c r="I104" s="2" t="s">
        <v>280</v>
      </c>
      <c r="J104" s="6">
        <v>36</v>
      </c>
      <c r="K104" s="2"/>
      <c r="L104" s="2" t="s">
        <v>83</v>
      </c>
      <c r="M104" s="2" t="s">
        <v>27</v>
      </c>
      <c r="N104" s="7" t="str">
        <f>IF(ISBLANK(VLOOKUP($B104,[1]Master!$A:$I,9,FALSE))=TRUE," ",VLOOKUP($B104, [1]Master!$A:$I,9,FALSE))</f>
        <v xml:space="preserve"> </v>
      </c>
      <c r="O104" s="8" t="str">
        <f>IF(ISBLANK(VLOOKUP($B104,[1]Master!$A:$F,6,FALSE))=TRUE," ",VLOOKUP($B104, [1]Master!$A:$F,6,FALSE))</f>
        <v xml:space="preserve"> </v>
      </c>
      <c r="P104" s="7" t="str">
        <f>IF(ISBLANK(VLOOKUP($B104,[1]Master!$A:$G,7,FALSE))=TRUE," ",VLOOKUP($B104, [1]Master!$A:$G,7,FALSE))</f>
        <v>MAC 2311</v>
      </c>
      <c r="Q104" s="7" t="str">
        <f>IF(ISBLANK(VLOOKUP($B104,[1]Master!$A:$J,10,FALSE))=TRUE," ",VLOOKUP($B104, [1]Master!$A:$J,10,FALSE))</f>
        <v>NS-A</v>
      </c>
    </row>
    <row r="105" spans="1:17" x14ac:dyDescent="0.25">
      <c r="A105" s="2" t="s">
        <v>347</v>
      </c>
      <c r="B105" s="2" t="s">
        <v>345</v>
      </c>
      <c r="C105" s="2" t="s">
        <v>137</v>
      </c>
      <c r="D105" s="2" t="s">
        <v>20</v>
      </c>
      <c r="E105" s="2" t="s">
        <v>346</v>
      </c>
      <c r="F105" s="6">
        <v>4</v>
      </c>
      <c r="G105" s="2" t="s">
        <v>49</v>
      </c>
      <c r="H105" s="2" t="s">
        <v>38</v>
      </c>
      <c r="I105" s="2" t="s">
        <v>98</v>
      </c>
      <c r="J105" s="6">
        <v>36</v>
      </c>
      <c r="K105" s="2"/>
      <c r="L105" s="2" t="s">
        <v>83</v>
      </c>
      <c r="M105" s="2" t="s">
        <v>27</v>
      </c>
      <c r="N105" s="7" t="str">
        <f>IF(ISBLANK(VLOOKUP($B105,[1]Master!$A:$I,9,FALSE))=TRUE," ",VLOOKUP($B105, [1]Master!$A:$I,9,FALSE))</f>
        <v xml:space="preserve"> </v>
      </c>
      <c r="O105" s="8" t="str">
        <f>IF(ISBLANK(VLOOKUP($B105,[1]Master!$A:$F,6,FALSE))=TRUE," ",VLOOKUP($B105, [1]Master!$A:$F,6,FALSE))</f>
        <v xml:space="preserve"> </v>
      </c>
      <c r="P105" s="7" t="str">
        <f>IF(ISBLANK(VLOOKUP($B105,[1]Master!$A:$G,7,FALSE))=TRUE," ",VLOOKUP($B105, [1]Master!$A:$G,7,FALSE))</f>
        <v>MAC 2311</v>
      </c>
      <c r="Q105" s="7" t="str">
        <f>IF(ISBLANK(VLOOKUP($B105,[1]Master!$A:$J,10,FALSE))=TRUE," ",VLOOKUP($B105, [1]Master!$A:$J,10,FALSE))</f>
        <v>NS-A</v>
      </c>
    </row>
    <row r="106" spans="1:17" x14ac:dyDescent="0.25">
      <c r="A106" s="2" t="s">
        <v>348</v>
      </c>
      <c r="B106" s="2" t="s">
        <v>349</v>
      </c>
      <c r="C106" s="2" t="s">
        <v>350</v>
      </c>
      <c r="D106" s="2" t="s">
        <v>20</v>
      </c>
      <c r="E106" s="2" t="s">
        <v>351</v>
      </c>
      <c r="F106" s="6" t="s">
        <v>79</v>
      </c>
      <c r="G106" s="2" t="s">
        <v>121</v>
      </c>
      <c r="H106" s="2" t="s">
        <v>352</v>
      </c>
      <c r="I106" s="2" t="s">
        <v>82</v>
      </c>
      <c r="J106" s="6">
        <v>22</v>
      </c>
      <c r="K106" s="2"/>
      <c r="L106" s="2" t="s">
        <v>83</v>
      </c>
      <c r="M106" s="2" t="s">
        <v>27</v>
      </c>
      <c r="N106" s="7" t="str">
        <f>IF(ISBLANK(VLOOKUP($B106,[1]Master!$A:$I,9,FALSE))=TRUE," ",VLOOKUP($B106, [1]Master!$A:$I,9,FALSE))</f>
        <v xml:space="preserve"> </v>
      </c>
      <c r="O106" s="8" t="str">
        <f>IF(ISBLANK(VLOOKUP($B106,[1]Master!$A:$F,6,FALSE))=TRUE," ",VLOOKUP($B106, [1]Master!$A:$F,6,FALSE))</f>
        <v>PHY 2048</v>
      </c>
      <c r="P106" s="7" t="str">
        <f>IF(ISBLANK(VLOOKUP($B106,[1]Master!$A:$G,7,FALSE))=TRUE," ",VLOOKUP($B106, [1]Master!$A:$G,7,FALSE))</f>
        <v xml:space="preserve"> </v>
      </c>
      <c r="Q106" s="7" t="str">
        <f>IF(ISBLANK(VLOOKUP($B106,[1]Master!$A:$J,10,FALSE))=TRUE," ",VLOOKUP($B106, [1]Master!$A:$J,10,FALSE))</f>
        <v>NS-A</v>
      </c>
    </row>
    <row r="107" spans="1:17" x14ac:dyDescent="0.25">
      <c r="A107" s="2" t="s">
        <v>353</v>
      </c>
      <c r="B107" s="2" t="s">
        <v>349</v>
      </c>
      <c r="C107" s="2" t="s">
        <v>354</v>
      </c>
      <c r="D107" s="2" t="s">
        <v>20</v>
      </c>
      <c r="E107" s="2" t="s">
        <v>351</v>
      </c>
      <c r="F107" s="6" t="s">
        <v>79</v>
      </c>
      <c r="G107" s="2" t="s">
        <v>121</v>
      </c>
      <c r="H107" s="2" t="s">
        <v>355</v>
      </c>
      <c r="I107" s="2" t="s">
        <v>25</v>
      </c>
      <c r="J107" s="6">
        <v>22</v>
      </c>
      <c r="K107" s="2"/>
      <c r="L107" s="2" t="s">
        <v>83</v>
      </c>
      <c r="M107" s="2" t="s">
        <v>27</v>
      </c>
      <c r="N107" s="7" t="str">
        <f>IF(ISBLANK(VLOOKUP($B107,[1]Master!$A:$I,9,FALSE))=TRUE," ",VLOOKUP($B107, [1]Master!$A:$I,9,FALSE))</f>
        <v xml:space="preserve"> </v>
      </c>
      <c r="O107" s="8" t="str">
        <f>IF(ISBLANK(VLOOKUP($B107,[1]Master!$A:$F,6,FALSE))=TRUE," ",VLOOKUP($B107, [1]Master!$A:$F,6,FALSE))</f>
        <v>PHY 2048</v>
      </c>
      <c r="P107" s="7" t="str">
        <f>IF(ISBLANK(VLOOKUP($B107,[1]Master!$A:$G,7,FALSE))=TRUE," ",VLOOKUP($B107, [1]Master!$A:$G,7,FALSE))</f>
        <v xml:space="preserve"> </v>
      </c>
      <c r="Q107" s="7" t="str">
        <f>IF(ISBLANK(VLOOKUP($B107,[1]Master!$A:$J,10,FALSE))=TRUE," ",VLOOKUP($B107, [1]Master!$A:$J,10,FALSE))</f>
        <v>NS-A</v>
      </c>
    </row>
    <row r="108" spans="1:17" x14ac:dyDescent="0.25">
      <c r="A108" s="2" t="s">
        <v>356</v>
      </c>
      <c r="B108" s="2" t="s">
        <v>349</v>
      </c>
      <c r="C108" s="2" t="s">
        <v>357</v>
      </c>
      <c r="D108" s="2" t="s">
        <v>20</v>
      </c>
      <c r="E108" s="2" t="s">
        <v>351</v>
      </c>
      <c r="F108" s="6" t="s">
        <v>79</v>
      </c>
      <c r="G108" s="2" t="s">
        <v>121</v>
      </c>
      <c r="H108" s="2" t="s">
        <v>38</v>
      </c>
      <c r="I108" s="2" t="s">
        <v>98</v>
      </c>
      <c r="J108" s="6">
        <v>22</v>
      </c>
      <c r="K108" s="2"/>
      <c r="L108" s="2" t="s">
        <v>83</v>
      </c>
      <c r="M108" s="2" t="s">
        <v>27</v>
      </c>
      <c r="N108" s="7" t="str">
        <f>IF(ISBLANK(VLOOKUP($B108,[1]Master!$A:$I,9,FALSE))=TRUE," ",VLOOKUP($B108, [1]Master!$A:$I,9,FALSE))</f>
        <v xml:space="preserve"> </v>
      </c>
      <c r="O108" s="8" t="str">
        <f>IF(ISBLANK(VLOOKUP($B108,[1]Master!$A:$F,6,FALSE))=TRUE," ",VLOOKUP($B108, [1]Master!$A:$F,6,FALSE))</f>
        <v>PHY 2048</v>
      </c>
      <c r="P108" s="7" t="str">
        <f>IF(ISBLANK(VLOOKUP($B108,[1]Master!$A:$G,7,FALSE))=TRUE," ",VLOOKUP($B108, [1]Master!$A:$G,7,FALSE))</f>
        <v xml:space="preserve"> </v>
      </c>
      <c r="Q108" s="7" t="str">
        <f>IF(ISBLANK(VLOOKUP($B108,[1]Master!$A:$J,10,FALSE))=TRUE," ",VLOOKUP($B108, [1]Master!$A:$J,10,FALSE))</f>
        <v>NS-A</v>
      </c>
    </row>
    <row r="109" spans="1:17" x14ac:dyDescent="0.25">
      <c r="A109" s="2" t="s">
        <v>358</v>
      </c>
      <c r="B109" s="2" t="s">
        <v>359</v>
      </c>
      <c r="C109" s="2" t="s">
        <v>30</v>
      </c>
      <c r="D109" s="2" t="s">
        <v>20</v>
      </c>
      <c r="E109" s="2" t="s">
        <v>360</v>
      </c>
      <c r="F109" s="6" t="s">
        <v>22</v>
      </c>
      <c r="G109" s="2" t="s">
        <v>108</v>
      </c>
      <c r="H109" s="2" t="s">
        <v>328</v>
      </c>
      <c r="I109" s="2" t="s">
        <v>329</v>
      </c>
      <c r="J109" s="6">
        <v>24</v>
      </c>
      <c r="K109" s="2"/>
      <c r="L109" s="2" t="s">
        <v>361</v>
      </c>
      <c r="M109" s="2" t="s">
        <v>27</v>
      </c>
      <c r="N109" s="7" t="str">
        <f>IF(ISBLANK(VLOOKUP($B109,[1]Master!$A:$I,9,FALSE))=TRUE," ",VLOOKUP($B109, [1]Master!$A:$I,9,FALSE))</f>
        <v>-</v>
      </c>
      <c r="O109" s="8" t="str">
        <f>IF(ISBLANK(VLOOKUP($B109,[1]Master!$A:$F,6,FALSE))=TRUE," ",VLOOKUP($B109, [1]Master!$A:$F,6,FALSE))</f>
        <v>-</v>
      </c>
      <c r="P109" s="7" t="str">
        <f>IF(ISBLANK(VLOOKUP($B109,[1]Master!$A:$G,7,FALSE))=TRUE," ",VLOOKUP($B109, [1]Master!$A:$G,7,FALSE))</f>
        <v>-</v>
      </c>
      <c r="Q109" s="7" t="str">
        <f>IF(ISBLANK(VLOOKUP($B109,[1]Master!$A:$J,10,FALSE))=TRUE," ",VLOOKUP($B109, [1]Master!$A:$J,10,FALSE))</f>
        <v xml:space="preserve"> </v>
      </c>
    </row>
    <row r="110" spans="1:17" ht="75" x14ac:dyDescent="0.25">
      <c r="A110" s="2" t="s">
        <v>362</v>
      </c>
      <c r="B110" s="2" t="s">
        <v>363</v>
      </c>
      <c r="C110" s="2" t="s">
        <v>30</v>
      </c>
      <c r="D110" s="2" t="s">
        <v>20</v>
      </c>
      <c r="E110" s="2" t="s">
        <v>364</v>
      </c>
      <c r="F110" s="6" t="s">
        <v>22</v>
      </c>
      <c r="G110" s="2" t="s">
        <v>49</v>
      </c>
      <c r="H110" s="2" t="s">
        <v>43</v>
      </c>
      <c r="I110" s="2" t="s">
        <v>44</v>
      </c>
      <c r="J110" s="6">
        <v>29</v>
      </c>
      <c r="K110" s="2"/>
      <c r="L110" s="2" t="s">
        <v>365</v>
      </c>
      <c r="M110" s="2" t="s">
        <v>27</v>
      </c>
      <c r="N110" s="7" t="str">
        <f>IF(ISBLANK(VLOOKUP($B110,[1]Master!$A:$I,9,FALSE))=TRUE," ",VLOOKUP($B110, [1]Master!$A:$I,9,FALSE))</f>
        <v xml:space="preserve"> </v>
      </c>
      <c r="O110" s="8" t="str">
        <f>IF(ISBLANK(VLOOKUP($B110,[1]Master!$A:$F,6,FALSE))=TRUE," ",VLOOKUP($B110, [1]Master!$A:$F,6,FALSE))</f>
        <v xml:space="preserve"> </v>
      </c>
      <c r="P110" s="7" t="str">
        <f>IF(ISBLANK(VLOOKUP($B110,[1]Master!$A:$G,7,FALSE))=TRUE," ",VLOOKUP($B110, [1]Master!$A:$G,7,FALSE))</f>
        <v>POS 1041, POS 2041, or PSY 1012</v>
      </c>
      <c r="Q110" s="7" t="str">
        <f>IF(ISBLANK(VLOOKUP($B110,[1]Master!$A:$J,10,FALSE))=TRUE," ",VLOOKUP($B110, [1]Master!$A:$J,10,FALSE))</f>
        <v xml:space="preserve"> </v>
      </c>
    </row>
    <row r="111" spans="1:17" ht="30" x14ac:dyDescent="0.25">
      <c r="A111" s="2" t="s">
        <v>366</v>
      </c>
      <c r="B111" s="2" t="s">
        <v>367</v>
      </c>
      <c r="C111" s="2" t="s">
        <v>30</v>
      </c>
      <c r="D111" s="2" t="s">
        <v>20</v>
      </c>
      <c r="E111" s="2" t="s">
        <v>368</v>
      </c>
      <c r="F111" s="6" t="s">
        <v>22</v>
      </c>
      <c r="G111" s="2" t="s">
        <v>97</v>
      </c>
      <c r="H111" s="2" t="s">
        <v>86</v>
      </c>
      <c r="I111" s="2" t="s">
        <v>369</v>
      </c>
      <c r="J111" s="6">
        <v>24</v>
      </c>
      <c r="K111" s="2"/>
      <c r="L111" s="2" t="s">
        <v>370</v>
      </c>
      <c r="M111" s="2" t="s">
        <v>371</v>
      </c>
      <c r="N111" s="7" t="str">
        <f>IF(ISBLANK(VLOOKUP($B111,[1]Master!$A:$I,9,FALSE))=TRUE," ",VLOOKUP($B111, [1]Master!$A:$I,9,FALSE))</f>
        <v>-</v>
      </c>
      <c r="O111" s="8" t="str">
        <f>IF(ISBLANK(VLOOKUP($B111,[1]Master!$A:$F,6,FALSE))=TRUE," ",VLOOKUP($B111, [1]Master!$A:$F,6,FALSE))</f>
        <v>-</v>
      </c>
      <c r="P111" s="7" t="str">
        <f>IF(ISBLANK(VLOOKUP($B111,[1]Master!$A:$G,7,FALSE))=TRUE," ",VLOOKUP($B111, [1]Master!$A:$G,7,FALSE))</f>
        <v>POS 1041 or Perm</v>
      </c>
      <c r="Q111" s="7" t="str">
        <f>IF(ISBLANK(VLOOKUP($B111,[1]Master!$A:$J,10,FALSE))=TRUE," ",VLOOKUP($B111, [1]Master!$A:$J,10,FALSE))</f>
        <v xml:space="preserve"> </v>
      </c>
    </row>
    <row r="112" spans="1:17" x14ac:dyDescent="0.25">
      <c r="A112" s="2" t="s">
        <v>372</v>
      </c>
      <c r="B112" s="2" t="s">
        <v>373</v>
      </c>
      <c r="C112" s="2" t="s">
        <v>19</v>
      </c>
      <c r="D112" s="2" t="s">
        <v>20</v>
      </c>
      <c r="E112" s="2" t="s">
        <v>374</v>
      </c>
      <c r="F112" s="6" t="s">
        <v>22</v>
      </c>
      <c r="G112" s="2" t="s">
        <v>23</v>
      </c>
      <c r="H112" s="2" t="s">
        <v>24</v>
      </c>
      <c r="I112" s="2" t="s">
        <v>25</v>
      </c>
      <c r="J112" s="6">
        <v>24</v>
      </c>
      <c r="K112" s="2"/>
      <c r="L112" s="2" t="s">
        <v>375</v>
      </c>
      <c r="M112" s="2" t="s">
        <v>27</v>
      </c>
      <c r="N112" s="7" t="str">
        <f>IF(ISBLANK(VLOOKUP($B112,[1]Master!$A:$I,9,FALSE))=TRUE," ",VLOOKUP($B112, [1]Master!$A:$I,9,FALSE))</f>
        <v xml:space="preserve"> </v>
      </c>
      <c r="O112" s="8" t="str">
        <f>IF(ISBLANK(VLOOKUP($B112,[1]Master!$A:$F,6,FALSE))=TRUE," ",VLOOKUP($B112, [1]Master!$A:$F,6,FALSE))</f>
        <v xml:space="preserve"> </v>
      </c>
      <c r="P112" s="7" t="str">
        <f>IF(ISBLANK(VLOOKUP($B112,[1]Master!$A:$G,7,FALSE))=TRUE," ",VLOOKUP($B112, [1]Master!$A:$G,7,FALSE))</f>
        <v xml:space="preserve"> </v>
      </c>
      <c r="Q112" s="7" t="str">
        <f>IF(ISBLANK(VLOOKUP($B112,[1]Master!$A:$J,10,FALSE))=TRUE," ",VLOOKUP($B112, [1]Master!$A:$J,10,FALSE))</f>
        <v xml:space="preserve"> </v>
      </c>
    </row>
    <row r="113" spans="1:17" x14ac:dyDescent="0.25">
      <c r="A113" s="2" t="s">
        <v>376</v>
      </c>
      <c r="B113" s="2" t="s">
        <v>377</v>
      </c>
      <c r="C113" s="2" t="s">
        <v>19</v>
      </c>
      <c r="D113" s="2" t="s">
        <v>20</v>
      </c>
      <c r="E113" s="2" t="s">
        <v>462</v>
      </c>
      <c r="F113" s="6" t="s">
        <v>22</v>
      </c>
      <c r="G113" s="2" t="s">
        <v>49</v>
      </c>
      <c r="H113" s="2" t="s">
        <v>24</v>
      </c>
      <c r="I113" s="2" t="s">
        <v>25</v>
      </c>
      <c r="J113" s="6">
        <v>24</v>
      </c>
      <c r="K113" s="2"/>
      <c r="L113" s="2" t="s">
        <v>378</v>
      </c>
      <c r="M113" s="2" t="s">
        <v>27</v>
      </c>
      <c r="N113" s="7" t="str">
        <f>IF(ISBLANK(VLOOKUP($B113,[1]Master!$A:$I,9,FALSE))=TRUE," ",VLOOKUP($B113, [1]Master!$A:$I,9,FALSE))</f>
        <v xml:space="preserve"> </v>
      </c>
      <c r="O113" s="8" t="str">
        <f>IF(ISBLANK(VLOOKUP($B113,[1]Master!$A:$F,6,FALSE))=TRUE," ",VLOOKUP($B113, [1]Master!$A:$F,6,FALSE))</f>
        <v xml:space="preserve"> </v>
      </c>
      <c r="P113" s="7" t="str">
        <f>IF(ISBLANK(VLOOKUP($B113,[1]Master!$A:$G,7,FALSE))=TRUE," ",VLOOKUP($B113, [1]Master!$A:$G,7,FALSE))</f>
        <v xml:space="preserve"> </v>
      </c>
      <c r="Q113" s="7" t="str">
        <f>IF(ISBLANK(VLOOKUP($B113,[1]Master!$A:$J,10,FALSE))=TRUE," ",VLOOKUP($B113, [1]Master!$A:$J,10,FALSE))</f>
        <v xml:space="preserve"> </v>
      </c>
    </row>
    <row r="114" spans="1:17" ht="30" x14ac:dyDescent="0.25">
      <c r="A114" s="2" t="s">
        <v>379</v>
      </c>
      <c r="B114" s="2" t="s">
        <v>380</v>
      </c>
      <c r="C114" s="2" t="s">
        <v>30</v>
      </c>
      <c r="D114" s="2" t="s">
        <v>20</v>
      </c>
      <c r="E114" s="2" t="s">
        <v>381</v>
      </c>
      <c r="F114" s="6" t="s">
        <v>22</v>
      </c>
      <c r="G114" s="2" t="s">
        <v>23</v>
      </c>
      <c r="H114" s="2" t="s">
        <v>125</v>
      </c>
      <c r="I114" s="2" t="s">
        <v>126</v>
      </c>
      <c r="J114" s="6">
        <v>24</v>
      </c>
      <c r="K114" s="2"/>
      <c r="L114" s="2" t="s">
        <v>375</v>
      </c>
      <c r="M114" s="2" t="s">
        <v>27</v>
      </c>
      <c r="N114" s="7" t="str">
        <f>IF(ISBLANK(VLOOKUP($B114,[1]Master!$A:$I,9,FALSE))=TRUE," ",VLOOKUP($B114, [1]Master!$A:$I,9,FALSE))</f>
        <v>WAC</v>
      </c>
      <c r="O114" s="8" t="str">
        <f>IF(ISBLANK(VLOOKUP($B114,[1]Master!$A:$F,6,FALSE))=TRUE," ",VLOOKUP($B114, [1]Master!$A:$F,6,FALSE))</f>
        <v xml:space="preserve"> </v>
      </c>
      <c r="P114" s="7" t="str">
        <f>IF(ISBLANK(VLOOKUP($B114,[1]Master!$A:$G,7,FALSE))=TRUE," ",VLOOKUP($B114, [1]Master!$A:$G,7,FALSE))</f>
        <v xml:space="preserve"> </v>
      </c>
      <c r="Q114" s="7" t="str">
        <f>IF(ISBLANK(VLOOKUP($B114,[1]Master!$A:$J,10,FALSE))=TRUE," ",VLOOKUP($B114, [1]Master!$A:$J,10,FALSE))</f>
        <v>SBA-B, GC-C</v>
      </c>
    </row>
    <row r="115" spans="1:17" ht="60" x14ac:dyDescent="0.25">
      <c r="A115" s="10"/>
      <c r="B115" s="11" t="s">
        <v>444</v>
      </c>
      <c r="C115" s="10"/>
      <c r="D115" s="10" t="s">
        <v>20</v>
      </c>
      <c r="E115" s="10" t="s">
        <v>445</v>
      </c>
      <c r="F115" s="19">
        <v>3</v>
      </c>
      <c r="G115" s="10" t="s">
        <v>189</v>
      </c>
      <c r="H115" s="12">
        <v>0.39583333333333331</v>
      </c>
      <c r="I115" s="13">
        <v>0.4513888888888889</v>
      </c>
      <c r="J115" s="10">
        <v>24</v>
      </c>
      <c r="K115" s="10"/>
      <c r="L115" s="10" t="s">
        <v>451</v>
      </c>
      <c r="M115" s="10" t="s">
        <v>27</v>
      </c>
      <c r="N115" s="14" t="str">
        <f>IF(ISBLANK(VLOOKUP($B115,[1]Master!$A:$I,9,FALSE))=TRUE," ",VLOOKUP($B115, [1]Master!$A:$I,9,FALSE))</f>
        <v xml:space="preserve"> </v>
      </c>
      <c r="O115" s="15" t="str">
        <f>IF(ISBLANK(VLOOKUP($B115,[1]Master!$A:$F,6,FALSE))=TRUE," ",VLOOKUP($B115, [1]Master!$A:$F,6,FALSE))</f>
        <v xml:space="preserve"> </v>
      </c>
      <c r="P115" s="14" t="str">
        <f>IF(ISBLANK(VLOOKUP($B115,[1]Master!$A:$G,7,FALSE))=TRUE," ",VLOOKUP($B115, [1]Master!$A:$G,7,FALSE))</f>
        <v>PSY 1012 or Perm from instructor</v>
      </c>
      <c r="Q115" s="14" t="str">
        <f>IF(ISBLANK(VLOOKUP($B115,[1]Master!$A:$J,10,FALSE))=TRUE," ",VLOOKUP($B115, [1]Master!$A:$J,10,FALSE))</f>
        <v>NS</v>
      </c>
    </row>
    <row r="116" spans="1:17" ht="60" x14ac:dyDescent="0.25">
      <c r="A116" s="2" t="s">
        <v>382</v>
      </c>
      <c r="B116" s="2" t="s">
        <v>383</v>
      </c>
      <c r="C116" s="2" t="s">
        <v>30</v>
      </c>
      <c r="D116" s="2" t="s">
        <v>20</v>
      </c>
      <c r="E116" s="2" t="s">
        <v>384</v>
      </c>
      <c r="F116" s="6" t="s">
        <v>22</v>
      </c>
      <c r="G116" s="2" t="s">
        <v>49</v>
      </c>
      <c r="H116" s="2" t="s">
        <v>138</v>
      </c>
      <c r="I116" s="2" t="s">
        <v>139</v>
      </c>
      <c r="J116" s="6">
        <v>24</v>
      </c>
      <c r="K116" s="2"/>
      <c r="L116" s="2" t="s">
        <v>385</v>
      </c>
      <c r="M116" s="2" t="s">
        <v>27</v>
      </c>
      <c r="N116" s="7" t="str">
        <f>IF(ISBLANK(VLOOKUP($B116,[1]Master!$A:$I,9,FALSE))=TRUE," ",VLOOKUP($B116, [1]Master!$A:$I,9,FALSE))</f>
        <v xml:space="preserve"> </v>
      </c>
      <c r="O116" s="8" t="str">
        <f>IF(ISBLANK(VLOOKUP($B116,[1]Master!$A:$F,6,FALSE))=TRUE," ",VLOOKUP($B116, [1]Master!$A:$F,6,FALSE))</f>
        <v xml:space="preserve"> </v>
      </c>
      <c r="P116" s="7" t="str">
        <f>IF(ISBLANK(VLOOKUP($B116,[1]Master!$A:$G,7,FALSE))=TRUE," ",VLOOKUP($B116, [1]Master!$A:$G,7,FALSE))</f>
        <v>PSY 1012 or Perm from instructor</v>
      </c>
      <c r="Q116" s="7" t="str">
        <f>IF(ISBLANK(VLOOKUP($B116,[1]Master!$A:$J,10,FALSE))=TRUE," ",VLOOKUP($B116, [1]Master!$A:$J,10,FALSE))</f>
        <v>NS</v>
      </c>
    </row>
    <row r="117" spans="1:17" ht="75" x14ac:dyDescent="0.25">
      <c r="A117" s="2" t="s">
        <v>386</v>
      </c>
      <c r="B117" s="2" t="s">
        <v>387</v>
      </c>
      <c r="C117" s="2" t="s">
        <v>30</v>
      </c>
      <c r="D117" s="2" t="s">
        <v>20</v>
      </c>
      <c r="E117" s="2" t="s">
        <v>388</v>
      </c>
      <c r="F117" s="6" t="s">
        <v>22</v>
      </c>
      <c r="G117" s="2" t="s">
        <v>49</v>
      </c>
      <c r="H117" s="2" t="s">
        <v>43</v>
      </c>
      <c r="I117" s="2" t="s">
        <v>44</v>
      </c>
      <c r="J117" s="6">
        <v>29</v>
      </c>
      <c r="K117" s="2"/>
      <c r="L117" s="2" t="s">
        <v>389</v>
      </c>
      <c r="M117" s="2" t="s">
        <v>27</v>
      </c>
      <c r="N117" s="7" t="str">
        <f>IF(ISBLANK(VLOOKUP($B117,[1]Master!$A:$I,9,FALSE))=TRUE," ",VLOOKUP($B117, [1]Master!$A:$I,9,FALSE))</f>
        <v xml:space="preserve"> </v>
      </c>
      <c r="O117" s="8" t="str">
        <f>IF(ISBLANK(VLOOKUP($B117,[1]Master!$A:$F,6,FALSE))=TRUE," ",VLOOKUP($B117, [1]Master!$A:$F,6,FALSE))</f>
        <v xml:space="preserve"> </v>
      </c>
      <c r="P117" s="7" t="str">
        <f>IF(ISBLANK(VLOOKUP($B117,[1]Master!$A:$G,7,FALSE))=TRUE," ",VLOOKUP($B117, [1]Master!$A:$G,7,FALSE))</f>
        <v>8 Credits of Neuroscience or Biology</v>
      </c>
      <c r="Q117" s="7" t="str">
        <f>IF(ISBLANK(VLOOKUP($B117,[1]Master!$A:$J,10,FALSE))=TRUE," ",VLOOKUP($B117, [1]Master!$A:$J,10,FALSE))</f>
        <v xml:space="preserve"> </v>
      </c>
    </row>
    <row r="118" spans="1:17" x14ac:dyDescent="0.25">
      <c r="A118" s="2" t="s">
        <v>390</v>
      </c>
      <c r="B118" s="2" t="s">
        <v>391</v>
      </c>
      <c r="C118" s="2" t="s">
        <v>137</v>
      </c>
      <c r="D118" s="2" t="s">
        <v>20</v>
      </c>
      <c r="E118" s="2" t="s">
        <v>392</v>
      </c>
      <c r="F118" s="6" t="s">
        <v>22</v>
      </c>
      <c r="G118" s="2" t="s">
        <v>303</v>
      </c>
      <c r="H118" s="9">
        <v>0.58333333333333337</v>
      </c>
      <c r="I118" s="9">
        <v>0.63888888888888895</v>
      </c>
      <c r="J118" s="6">
        <v>39</v>
      </c>
      <c r="K118" s="2"/>
      <c r="L118" s="2" t="s">
        <v>190</v>
      </c>
      <c r="M118" s="2" t="s">
        <v>27</v>
      </c>
      <c r="N118" s="7" t="str">
        <f>IF(ISBLANK(VLOOKUP($B118,[1]Master!$A:$I,9,FALSE))=TRUE," ",VLOOKUP($B118, [1]Master!$A:$I,9,FALSE))</f>
        <v xml:space="preserve"> </v>
      </c>
      <c r="O118" s="8" t="str">
        <f>IF(ISBLANK(VLOOKUP($B118,[1]Master!$A:$F,6,FALSE))=TRUE," ",VLOOKUP($B118, [1]Master!$A:$F,6,FALSE))</f>
        <v xml:space="preserve"> </v>
      </c>
      <c r="P118" s="7" t="str">
        <f>IF(ISBLANK(VLOOKUP($B118,[1]Master!$A:$G,7,FALSE))=TRUE," ",VLOOKUP($B118, [1]Master!$A:$G,7,FALSE))</f>
        <v xml:space="preserve"> </v>
      </c>
      <c r="Q118" s="7" t="str">
        <f>IF(ISBLANK(VLOOKUP($B118,[1]Master!$A:$J,10,FALSE))=TRUE," ",VLOOKUP($B118, [1]Master!$A:$J,10,FALSE))</f>
        <v>SBA-A</v>
      </c>
    </row>
    <row r="119" spans="1:17" x14ac:dyDescent="0.25">
      <c r="A119" s="2" t="s">
        <v>393</v>
      </c>
      <c r="B119" s="2" t="s">
        <v>394</v>
      </c>
      <c r="C119" s="2" t="s">
        <v>230</v>
      </c>
      <c r="D119" s="2" t="s">
        <v>20</v>
      </c>
      <c r="E119" s="2" t="s">
        <v>395</v>
      </c>
      <c r="F119" s="6" t="s">
        <v>22</v>
      </c>
      <c r="G119" s="2" t="s">
        <v>49</v>
      </c>
      <c r="H119" s="9">
        <v>0.45833333333333331</v>
      </c>
      <c r="I119" s="9">
        <v>1.3888888888888888E-2</v>
      </c>
      <c r="J119" s="6">
        <v>19</v>
      </c>
      <c r="K119" s="2" t="s">
        <v>133</v>
      </c>
      <c r="L119" s="2" t="s">
        <v>190</v>
      </c>
      <c r="M119" s="2" t="s">
        <v>27</v>
      </c>
      <c r="N119" s="7" t="str">
        <f>IF(ISBLANK(VLOOKUP($B119,[1]Master!$A:$I,9,FALSE))=TRUE," ",VLOOKUP($B119, [1]Master!$A:$I,9,FALSE))</f>
        <v>WAC</v>
      </c>
      <c r="O119" s="8" t="str">
        <f>IF(ISBLANK(VLOOKUP($B119,[1]Master!$A:$F,6,FALSE))=TRUE," ",VLOOKUP($B119, [1]Master!$A:$F,6,FALSE))</f>
        <v xml:space="preserve"> </v>
      </c>
      <c r="P119" s="7" t="str">
        <f>IF(ISBLANK(VLOOKUP($B119,[1]Master!$A:$G,7,FALSE))=TRUE," ",VLOOKUP($B119, [1]Master!$A:$G,7,FALSE))</f>
        <v xml:space="preserve"> </v>
      </c>
      <c r="Q119" s="7" t="str">
        <f>IF(ISBLANK(VLOOKUP($B119,[1]Master!$A:$J,10,FALSE))=TRUE," ",VLOOKUP($B119, [1]Master!$A:$J,10,FALSE))</f>
        <v xml:space="preserve"> </v>
      </c>
    </row>
    <row r="120" spans="1:17" x14ac:dyDescent="0.25">
      <c r="A120" s="2" t="s">
        <v>396</v>
      </c>
      <c r="B120" s="2" t="s">
        <v>397</v>
      </c>
      <c r="C120" s="2" t="s">
        <v>30</v>
      </c>
      <c r="D120" s="2" t="s">
        <v>20</v>
      </c>
      <c r="E120" s="2" t="s">
        <v>398</v>
      </c>
      <c r="F120" s="6" t="s">
        <v>79</v>
      </c>
      <c r="G120" s="2" t="s">
        <v>80</v>
      </c>
      <c r="H120" s="2" t="s">
        <v>38</v>
      </c>
      <c r="I120" s="2" t="s">
        <v>126</v>
      </c>
      <c r="J120" s="6">
        <v>19</v>
      </c>
      <c r="K120" s="2" t="s">
        <v>133</v>
      </c>
      <c r="L120" s="2" t="s">
        <v>190</v>
      </c>
      <c r="M120" s="2" t="s">
        <v>27</v>
      </c>
      <c r="N120" s="7" t="str">
        <f>IF(ISBLANK(VLOOKUP($B120,[1]Master!$A:$I,9,FALSE))=TRUE," ",VLOOKUP($B120, [1]Master!$A:$I,9,FALSE))</f>
        <v xml:space="preserve"> </v>
      </c>
      <c r="O120" s="8" t="str">
        <f>IF(ISBLANK(VLOOKUP($B120,[1]Master!$A:$F,6,FALSE))=TRUE," ",VLOOKUP($B120, [1]Master!$A:$F,6,FALSE))</f>
        <v>PSY 3213</v>
      </c>
      <c r="P120" s="7" t="str">
        <f>IF(ISBLANK(VLOOKUP($B120,[1]Master!$A:$G,7,FALSE))=TRUE," ",VLOOKUP($B120, [1]Master!$A:$G,7,FALSE))</f>
        <v>PSY 1012</v>
      </c>
      <c r="Q120" s="7" t="str">
        <f>IF(ISBLANK(VLOOKUP($B120,[1]Master!$A:$J,10,FALSE))=TRUE," ",VLOOKUP($B120, [1]Master!$A:$J,10,FALSE))</f>
        <v xml:space="preserve"> </v>
      </c>
    </row>
    <row r="121" spans="1:17" ht="75" x14ac:dyDescent="0.25">
      <c r="A121" s="2" t="s">
        <v>399</v>
      </c>
      <c r="B121" s="2" t="s">
        <v>400</v>
      </c>
      <c r="C121" s="2" t="s">
        <v>401</v>
      </c>
      <c r="D121" s="2" t="s">
        <v>20</v>
      </c>
      <c r="E121" s="2" t="s">
        <v>402</v>
      </c>
      <c r="F121" s="6" t="s">
        <v>22</v>
      </c>
      <c r="G121" s="2" t="s">
        <v>23</v>
      </c>
      <c r="H121" s="2" t="s">
        <v>24</v>
      </c>
      <c r="I121" s="2" t="s">
        <v>25</v>
      </c>
      <c r="J121" s="6">
        <v>29</v>
      </c>
      <c r="K121" s="2"/>
      <c r="L121" s="2" t="s">
        <v>403</v>
      </c>
      <c r="M121" s="2" t="s">
        <v>27</v>
      </c>
      <c r="N121" s="7" t="str">
        <f>IF(ISBLANK(VLOOKUP($B121,[1]Master!$A:$I,9,FALSE))=TRUE," ",VLOOKUP($B121, [1]Master!$A:$I,9,FALSE))</f>
        <v xml:space="preserve"> </v>
      </c>
      <c r="O121" s="8" t="str">
        <f>IF(ISBLANK(VLOOKUP($B121,[1]Master!$A:$F,6,FALSE))=TRUE," ",VLOOKUP($B121, [1]Master!$A:$F,6,FALSE))</f>
        <v xml:space="preserve"> </v>
      </c>
      <c r="P121" s="7" t="str">
        <f>IF(ISBLANK(VLOOKUP($B121,[1]Master!$A:$G,7,FALSE))=TRUE," ",VLOOKUP($B121, [1]Master!$A:$G,7,FALSE))</f>
        <v>PSY 1012 or PSY 2026 or PSY 2027 or Perm</v>
      </c>
      <c r="Q121" s="7" t="str">
        <f>IF(ISBLANK(VLOOKUP($B121,[1]Master!$A:$J,10,FALSE))=TRUE," ",VLOOKUP($B121, [1]Master!$A:$J,10,FALSE))</f>
        <v>SBA-B</v>
      </c>
    </row>
    <row r="122" spans="1:17" x14ac:dyDescent="0.25">
      <c r="A122" s="2" t="s">
        <v>404</v>
      </c>
      <c r="B122" s="2" t="s">
        <v>405</v>
      </c>
      <c r="C122" s="2" t="s">
        <v>406</v>
      </c>
      <c r="D122" s="2" t="s">
        <v>20</v>
      </c>
      <c r="E122" s="2" t="s">
        <v>407</v>
      </c>
      <c r="F122" s="6" t="s">
        <v>63</v>
      </c>
      <c r="G122" s="2" t="s">
        <v>49</v>
      </c>
      <c r="H122" s="2" t="s">
        <v>32</v>
      </c>
      <c r="I122" s="2" t="s">
        <v>33</v>
      </c>
      <c r="J122" s="6">
        <v>24</v>
      </c>
      <c r="K122" s="2" t="s">
        <v>133</v>
      </c>
      <c r="L122" s="2" t="s">
        <v>232</v>
      </c>
      <c r="M122" s="2" t="s">
        <v>27</v>
      </c>
      <c r="N122" s="7" t="str">
        <f>IF(ISBLANK(VLOOKUP($B122,[1]Master!$A:$I,9,FALSE))=TRUE," ",VLOOKUP($B122, [1]Master!$A:$I,9,FALSE))</f>
        <v xml:space="preserve"> </v>
      </c>
      <c r="O122" s="8" t="str">
        <f>IF(ISBLANK(VLOOKUP($B122,[1]Master!$A:$F,6,FALSE))=TRUE," ",VLOOKUP($B122, [1]Master!$A:$F,6,FALSE))</f>
        <v xml:space="preserve"> </v>
      </c>
      <c r="P122" s="7" t="str">
        <f>IF(ISBLANK(VLOOKUP($B122,[1]Master!$A:$G,7,FALSE))=TRUE," ",VLOOKUP($B122, [1]Master!$A:$G,7,FALSE))</f>
        <v xml:space="preserve"> </v>
      </c>
      <c r="Q122" s="7" t="str">
        <f>IF(ISBLANK(VLOOKUP($B122,[1]Master!$A:$J,10,FALSE))=TRUE," ",VLOOKUP($B122, [1]Master!$A:$J,10,FALSE))</f>
        <v>ForLang</v>
      </c>
    </row>
    <row r="123" spans="1:17" x14ac:dyDescent="0.25">
      <c r="A123" s="2" t="s">
        <v>408</v>
      </c>
      <c r="B123" s="2" t="s">
        <v>405</v>
      </c>
      <c r="C123" s="2" t="s">
        <v>401</v>
      </c>
      <c r="D123" s="2" t="s">
        <v>20</v>
      </c>
      <c r="E123" s="2" t="s">
        <v>407</v>
      </c>
      <c r="F123" s="6" t="s">
        <v>63</v>
      </c>
      <c r="G123" s="2" t="s">
        <v>49</v>
      </c>
      <c r="H123" s="9">
        <v>0.39583333333333331</v>
      </c>
      <c r="I123" s="9">
        <v>0.4513888888888889</v>
      </c>
      <c r="J123" s="6">
        <v>24</v>
      </c>
      <c r="K123" s="2"/>
      <c r="L123" s="2" t="s">
        <v>232</v>
      </c>
      <c r="M123" s="2" t="s">
        <v>27</v>
      </c>
      <c r="N123" s="7" t="str">
        <f>IF(ISBLANK(VLOOKUP($B123,[1]Master!$A:$I,9,FALSE))=TRUE," ",VLOOKUP($B123, [1]Master!$A:$I,9,FALSE))</f>
        <v xml:space="preserve"> </v>
      </c>
      <c r="O123" s="8" t="str">
        <f>IF(ISBLANK(VLOOKUP($B123,[1]Master!$A:$F,6,FALSE))=TRUE," ",VLOOKUP($B123, [1]Master!$A:$F,6,FALSE))</f>
        <v xml:space="preserve"> </v>
      </c>
      <c r="P123" s="7" t="str">
        <f>IF(ISBLANK(VLOOKUP($B123,[1]Master!$A:$G,7,FALSE))=TRUE," ",VLOOKUP($B123, [1]Master!$A:$G,7,FALSE))</f>
        <v xml:space="preserve"> </v>
      </c>
      <c r="Q123" s="7" t="str">
        <f>IF(ISBLANK(VLOOKUP($B123,[1]Master!$A:$J,10,FALSE))=TRUE," ",VLOOKUP($B123, [1]Master!$A:$J,10,FALSE))</f>
        <v>ForLang</v>
      </c>
    </row>
    <row r="124" spans="1:17" ht="45" x14ac:dyDescent="0.25">
      <c r="A124" s="2" t="s">
        <v>409</v>
      </c>
      <c r="B124" s="2" t="s">
        <v>410</v>
      </c>
      <c r="C124" s="2" t="s">
        <v>401</v>
      </c>
      <c r="D124" s="2" t="s">
        <v>20</v>
      </c>
      <c r="E124" s="2" t="s">
        <v>411</v>
      </c>
      <c r="F124" s="6" t="s">
        <v>63</v>
      </c>
      <c r="G124" s="2"/>
      <c r="H124" s="2"/>
      <c r="I124" s="2"/>
      <c r="J124" s="6">
        <v>24</v>
      </c>
      <c r="K124" s="2"/>
      <c r="L124" s="2" t="s">
        <v>232</v>
      </c>
      <c r="M124" s="2" t="s">
        <v>412</v>
      </c>
      <c r="N124" s="7" t="str">
        <f>IF(ISBLANK(VLOOKUP($B124,[1]Master!$A:$I,9,FALSE))=TRUE," ",VLOOKUP($B124, [1]Master!$A:$I,9,FALSE))</f>
        <v xml:space="preserve"> </v>
      </c>
      <c r="O124" s="8" t="str">
        <f>IF(ISBLANK(VLOOKUP($B124,[1]Master!$A:$F,6,FALSE))=TRUE," ",VLOOKUP($B124, [1]Master!$A:$F,6,FALSE))</f>
        <v xml:space="preserve"> </v>
      </c>
      <c r="P124" s="7" t="str">
        <f>IF(ISBLANK(VLOOKUP($B124,[1]Master!$A:$G,7,FALSE))=TRUE," ",VLOOKUP($B124, [1]Master!$A:$G,7,FALSE))</f>
        <v>SPN 1120 or equivalent</v>
      </c>
      <c r="Q124" s="7" t="str">
        <f>IF(ISBLANK(VLOOKUP($B124,[1]Master!$A:$J,10,FALSE))=TRUE," ",VLOOKUP($B124, [1]Master!$A:$J,10,FALSE))</f>
        <v>ForLang</v>
      </c>
    </row>
    <row r="125" spans="1:17" ht="45" x14ac:dyDescent="0.25">
      <c r="A125" s="2" t="s">
        <v>413</v>
      </c>
      <c r="B125" s="2" t="s">
        <v>414</v>
      </c>
      <c r="C125" s="2" t="s">
        <v>137</v>
      </c>
      <c r="D125" s="2" t="s">
        <v>20</v>
      </c>
      <c r="E125" s="2" t="s">
        <v>415</v>
      </c>
      <c r="F125" s="6" t="s">
        <v>63</v>
      </c>
      <c r="G125" s="2"/>
      <c r="H125" s="2"/>
      <c r="I125" s="2"/>
      <c r="J125" s="6">
        <v>24</v>
      </c>
      <c r="K125" s="2"/>
      <c r="L125" s="2" t="s">
        <v>416</v>
      </c>
      <c r="M125" s="2" t="s">
        <v>412</v>
      </c>
      <c r="N125" s="7" t="str">
        <f>IF(ISBLANK(VLOOKUP($B125,[1]Master!$A:$I,9,FALSE))=TRUE," ",VLOOKUP($B125, [1]Master!$A:$I,9,FALSE))</f>
        <v xml:space="preserve"> </v>
      </c>
      <c r="O125" s="8" t="str">
        <f>IF(ISBLANK(VLOOKUP($B125,[1]Master!$A:$F,6,FALSE))=TRUE," ",VLOOKUP($B125, [1]Master!$A:$F,6,FALSE))</f>
        <v xml:space="preserve"> </v>
      </c>
      <c r="P125" s="7" t="str">
        <f>IF(ISBLANK(VLOOKUP($B125,[1]Master!$A:$G,7,FALSE))=TRUE," ",VLOOKUP($B125, [1]Master!$A:$G,7,FALSE))</f>
        <v>SPN 1121 or equivalent</v>
      </c>
      <c r="Q125" s="7" t="str">
        <f>IF(ISBLANK(VLOOKUP($B125,[1]Master!$A:$J,10,FALSE))=TRUE," ",VLOOKUP($B125, [1]Master!$A:$J,10,FALSE))</f>
        <v>ForLang</v>
      </c>
    </row>
    <row r="126" spans="1:17" x14ac:dyDescent="0.25">
      <c r="A126" s="2" t="s">
        <v>417</v>
      </c>
      <c r="B126" s="2" t="s">
        <v>418</v>
      </c>
      <c r="C126" s="2" t="s">
        <v>113</v>
      </c>
      <c r="D126" s="2" t="s">
        <v>20</v>
      </c>
      <c r="E126" s="2" t="s">
        <v>463</v>
      </c>
      <c r="F126" s="6" t="s">
        <v>63</v>
      </c>
      <c r="G126" s="2" t="s">
        <v>23</v>
      </c>
      <c r="H126" s="2" t="s">
        <v>32</v>
      </c>
      <c r="I126" s="2" t="s">
        <v>33</v>
      </c>
      <c r="J126" s="6">
        <v>24</v>
      </c>
      <c r="K126" s="2"/>
      <c r="L126" s="2" t="s">
        <v>416</v>
      </c>
      <c r="M126" s="2" t="s">
        <v>27</v>
      </c>
      <c r="N126" s="7" t="str">
        <f>IF(ISBLANK(VLOOKUP($B126,[1]Master!$A:$I,9,FALSE))=TRUE," ",VLOOKUP($B126, [1]Master!$A:$I,9,FALSE))</f>
        <v xml:space="preserve"> </v>
      </c>
      <c r="O126" s="8" t="str">
        <f>IF(ISBLANK(VLOOKUP($B126,[1]Master!$A:$F,6,FALSE))=TRUE," ",VLOOKUP($B126, [1]Master!$A:$F,6,FALSE))</f>
        <v xml:space="preserve"> </v>
      </c>
      <c r="P126" s="7" t="str">
        <f>IF(ISBLANK(VLOOKUP($B126,[1]Master!$A:$G,7,FALSE))=TRUE," ",VLOOKUP($B126, [1]Master!$A:$G,7,FALSE))</f>
        <v xml:space="preserve"> </v>
      </c>
      <c r="Q126" s="7" t="str">
        <f>IF(ISBLANK(VLOOKUP($B126,[1]Master!$A:$J,10,FALSE))=TRUE," ",VLOOKUP($B126, [1]Master!$A:$J,10,FALSE))</f>
        <v xml:space="preserve"> </v>
      </c>
    </row>
    <row r="127" spans="1:17" ht="60" x14ac:dyDescent="0.25">
      <c r="A127" s="2" t="s">
        <v>419</v>
      </c>
      <c r="B127" s="2" t="s">
        <v>420</v>
      </c>
      <c r="C127" s="2" t="s">
        <v>30</v>
      </c>
      <c r="D127" s="2" t="s">
        <v>20</v>
      </c>
      <c r="E127" s="2" t="s">
        <v>421</v>
      </c>
      <c r="F127" s="6" t="s">
        <v>22</v>
      </c>
      <c r="G127" s="2" t="s">
        <v>23</v>
      </c>
      <c r="H127" s="2" t="s">
        <v>24</v>
      </c>
      <c r="I127" s="2" t="s">
        <v>25</v>
      </c>
      <c r="J127" s="6">
        <v>24</v>
      </c>
      <c r="K127" s="2"/>
      <c r="L127" s="2" t="s">
        <v>416</v>
      </c>
      <c r="M127" s="2" t="s">
        <v>27</v>
      </c>
      <c r="N127" s="7" t="str">
        <f>IF(ISBLANK(VLOOKUP($B127,[1]Master!$A:$I,9,FALSE))=TRUE," ",VLOOKUP($B127, [1]Master!$A:$I,9,FALSE))</f>
        <v>-</v>
      </c>
      <c r="O127" s="8" t="str">
        <f>IF(ISBLANK(VLOOKUP($B127,[1]Master!$A:$F,6,FALSE))=TRUE," ",VLOOKUP($B127, [1]Master!$A:$F,6,FALSE))</f>
        <v>-</v>
      </c>
      <c r="P127" s="7" t="str">
        <f>IF(ISBLANK(VLOOKUP($B127,[1]Master!$A:$G,7,FALSE))=TRUE," ",VLOOKUP($B127, [1]Master!$A:$G,7,FALSE))</f>
        <v>SPN 3400 and SPW 3030, or Perm</v>
      </c>
      <c r="Q127" s="7" t="str">
        <f>IF(ISBLANK(VLOOKUP($B127,[1]Master!$A:$J,10,FALSE))=TRUE," ",VLOOKUP($B127, [1]Master!$A:$J,10,FALSE))</f>
        <v>GC-B</v>
      </c>
    </row>
    <row r="128" spans="1:17" x14ac:dyDescent="0.25">
      <c r="A128" s="2" t="s">
        <v>422</v>
      </c>
      <c r="B128" s="2" t="s">
        <v>423</v>
      </c>
      <c r="C128" s="2" t="s">
        <v>275</v>
      </c>
      <c r="D128" s="2" t="s">
        <v>20</v>
      </c>
      <c r="E128" s="2" t="s">
        <v>424</v>
      </c>
      <c r="F128" s="6" t="s">
        <v>22</v>
      </c>
      <c r="G128" s="2" t="s">
        <v>23</v>
      </c>
      <c r="H128" s="2" t="s">
        <v>81</v>
      </c>
      <c r="I128" s="2" t="s">
        <v>44</v>
      </c>
      <c r="J128" s="6">
        <v>29</v>
      </c>
      <c r="K128" s="2"/>
      <c r="L128" s="2" t="s">
        <v>198</v>
      </c>
      <c r="M128" s="2" t="s">
        <v>27</v>
      </c>
      <c r="N128" s="7" t="str">
        <f>IF(ISBLANK(VLOOKUP($B128,[1]Master!$A:$I,9,FALSE))=TRUE," ",VLOOKUP($B128, [1]Master!$A:$I,9,FALSE))</f>
        <v>GR-m</v>
      </c>
      <c r="O128" s="8" t="str">
        <f>IF(ISBLANK(VLOOKUP($B128,[1]Master!$A:$F,6,FALSE))=TRUE," ",VLOOKUP($B128, [1]Master!$A:$F,6,FALSE))</f>
        <v xml:space="preserve"> </v>
      </c>
      <c r="P128" s="7" t="str">
        <f>IF(ISBLANK(VLOOKUP($B128,[1]Master!$A:$G,7,FALSE))=TRUE," ",VLOOKUP($B128, [1]Master!$A:$G,7,FALSE))</f>
        <v xml:space="preserve"> </v>
      </c>
      <c r="Q128" s="7" t="str">
        <f>IF(ISBLANK(VLOOKUP($B128,[1]Master!$A:$J,10,FALSE))=TRUE," ",VLOOKUP($B128, [1]Master!$A:$J,10,FALSE))</f>
        <v>Math-A</v>
      </c>
    </row>
    <row r="129" spans="1:17" x14ac:dyDescent="0.25">
      <c r="A129" s="2" t="s">
        <v>425</v>
      </c>
      <c r="B129" s="2" t="s">
        <v>423</v>
      </c>
      <c r="C129" s="2" t="s">
        <v>279</v>
      </c>
      <c r="D129" s="2" t="s">
        <v>20</v>
      </c>
      <c r="E129" s="2" t="s">
        <v>424</v>
      </c>
      <c r="F129" s="6" t="s">
        <v>22</v>
      </c>
      <c r="G129" s="2" t="s">
        <v>23</v>
      </c>
      <c r="H129" s="2" t="s">
        <v>125</v>
      </c>
      <c r="I129" s="2" t="s">
        <v>426</v>
      </c>
      <c r="J129" s="6">
        <v>29</v>
      </c>
      <c r="K129" s="2"/>
      <c r="L129" s="2" t="s">
        <v>272</v>
      </c>
      <c r="M129" s="2" t="s">
        <v>27</v>
      </c>
      <c r="N129" s="7" t="str">
        <f>IF(ISBLANK(VLOOKUP($B129,[1]Master!$A:$I,9,FALSE))=TRUE," ",VLOOKUP($B129, [1]Master!$A:$I,9,FALSE))</f>
        <v>GR-m</v>
      </c>
      <c r="O129" s="8" t="str">
        <f>IF(ISBLANK(VLOOKUP($B129,[1]Master!$A:$F,6,FALSE))=TRUE," ",VLOOKUP($B129, [1]Master!$A:$F,6,FALSE))</f>
        <v xml:space="preserve"> </v>
      </c>
      <c r="P129" s="7" t="str">
        <f>IF(ISBLANK(VLOOKUP($B129,[1]Master!$A:$G,7,FALSE))=TRUE," ",VLOOKUP($B129, [1]Master!$A:$G,7,FALSE))</f>
        <v xml:space="preserve"> </v>
      </c>
      <c r="Q129" s="7" t="str">
        <f>IF(ISBLANK(VLOOKUP($B129,[1]Master!$A:$J,10,FALSE))=TRUE," ",VLOOKUP($B129, [1]Master!$A:$J,10,FALSE))</f>
        <v>Math-A</v>
      </c>
    </row>
    <row r="130" spans="1:17" ht="45" x14ac:dyDescent="0.25">
      <c r="A130" s="2" t="s">
        <v>427</v>
      </c>
      <c r="B130" s="2" t="s">
        <v>428</v>
      </c>
      <c r="C130" s="2" t="s">
        <v>30</v>
      </c>
      <c r="D130" s="2" t="s">
        <v>20</v>
      </c>
      <c r="E130" s="2" t="s">
        <v>429</v>
      </c>
      <c r="F130" s="6" t="s">
        <v>22</v>
      </c>
      <c r="G130" s="2" t="s">
        <v>23</v>
      </c>
      <c r="H130" s="2" t="s">
        <v>38</v>
      </c>
      <c r="I130" s="2" t="s">
        <v>39</v>
      </c>
      <c r="J130" s="6">
        <v>24</v>
      </c>
      <c r="K130" s="2"/>
      <c r="L130" s="2" t="s">
        <v>430</v>
      </c>
      <c r="M130" s="2" t="s">
        <v>27</v>
      </c>
      <c r="N130" s="7" t="str">
        <f>IF(ISBLANK(VLOOKUP($B130,[1]Master!$A:$I,9,FALSE))=TRUE," ",VLOOKUP($B130, [1]Master!$A:$I,9,FALSE))</f>
        <v>-</v>
      </c>
      <c r="O130" s="8" t="str">
        <f>IF(ISBLANK(VLOOKUP($B130,[1]Master!$A:$F,6,FALSE))=TRUE," ",VLOOKUP($B130, [1]Master!$A:$F,6,FALSE))</f>
        <v>-</v>
      </c>
      <c r="P130" s="7" t="str">
        <f>IF(ISBLANK(VLOOKUP($B130,[1]Master!$A:$G,7,FALSE))=TRUE," ",VLOOKUP($B130, [1]Master!$A:$G,7,FALSE))</f>
        <v>SYG 1000 or equivalent</v>
      </c>
      <c r="Q130" s="7" t="str">
        <f>IF(ISBLANK(VLOOKUP($B130,[1]Master!$A:$J,10,FALSE))=TRUE," ",VLOOKUP($B130, [1]Master!$A:$J,10,FALSE))</f>
        <v xml:space="preserve"> </v>
      </c>
    </row>
    <row r="131" spans="1:17" x14ac:dyDescent="0.25">
      <c r="A131" s="2" t="s">
        <v>431</v>
      </c>
      <c r="B131" s="2" t="s">
        <v>432</v>
      </c>
      <c r="C131" s="2" t="s">
        <v>30</v>
      </c>
      <c r="D131" s="2" t="s">
        <v>20</v>
      </c>
      <c r="E131" s="2" t="s">
        <v>433</v>
      </c>
      <c r="F131" s="6" t="s">
        <v>22</v>
      </c>
      <c r="G131" s="2" t="s">
        <v>49</v>
      </c>
      <c r="H131" s="2" t="s">
        <v>43</v>
      </c>
      <c r="I131" s="2" t="s">
        <v>44</v>
      </c>
      <c r="J131" s="6">
        <v>24</v>
      </c>
      <c r="K131" s="2"/>
      <c r="L131" s="2" t="s">
        <v>219</v>
      </c>
      <c r="M131" s="2" t="s">
        <v>27</v>
      </c>
      <c r="N131" s="7" t="str">
        <f>IF(ISBLANK(VLOOKUP($B131,[1]Master!$A:$I,9,FALSE))=TRUE," ",VLOOKUP($B131, [1]Master!$A:$I,9,FALSE))</f>
        <v>WAC</v>
      </c>
      <c r="O131" s="8" t="str">
        <f>IF(ISBLANK(VLOOKUP($B131,[1]Master!$A:$F,6,FALSE))=TRUE," ",VLOOKUP($B131, [1]Master!$A:$F,6,FALSE))</f>
        <v xml:space="preserve"> </v>
      </c>
      <c r="P131" s="7" t="str">
        <f>IF(ISBLANK(VLOOKUP($B131,[1]Master!$A:$G,7,FALSE))=TRUE," ",VLOOKUP($B131, [1]Master!$A:$G,7,FALSE))</f>
        <v xml:space="preserve"> </v>
      </c>
      <c r="Q131" s="7" t="str">
        <f>IF(ISBLANK(VLOOKUP($B131,[1]Master!$A:$J,10,FALSE))=TRUE," ",VLOOKUP($B131, [1]Master!$A:$J,10,FALSE))</f>
        <v>GC-B</v>
      </c>
    </row>
    <row r="132" spans="1:17" ht="30" x14ac:dyDescent="0.25">
      <c r="A132" s="2" t="s">
        <v>434</v>
      </c>
      <c r="B132" s="2" t="s">
        <v>435</v>
      </c>
      <c r="C132" s="2" t="s">
        <v>30</v>
      </c>
      <c r="D132" s="2" t="s">
        <v>20</v>
      </c>
      <c r="E132" s="2" t="s">
        <v>436</v>
      </c>
      <c r="F132" s="6" t="s">
        <v>22</v>
      </c>
      <c r="G132" s="2" t="s">
        <v>23</v>
      </c>
      <c r="H132" s="2" t="s">
        <v>32</v>
      </c>
      <c r="I132" s="2" t="s">
        <v>33</v>
      </c>
      <c r="J132" s="6">
        <v>24</v>
      </c>
      <c r="K132" s="2"/>
      <c r="L132" s="2" t="s">
        <v>430</v>
      </c>
      <c r="M132" s="2" t="s">
        <v>27</v>
      </c>
      <c r="N132" s="7" t="str">
        <f>IF(ISBLANK(VLOOKUP($B132,[1]Master!$A:$I,9,FALSE))=TRUE," ",VLOOKUP($B132, [1]Master!$A:$I,9,FALSE))</f>
        <v>WAC</v>
      </c>
      <c r="O132" s="8" t="str">
        <f>IF(ISBLANK(VLOOKUP($B132,[1]Master!$A:$F,6,FALSE))=TRUE," ",VLOOKUP($B132, [1]Master!$A:$F,6,FALSE))</f>
        <v xml:space="preserve"> </v>
      </c>
      <c r="P132" s="7" t="str">
        <f>IF(ISBLANK(VLOOKUP($B132,[1]Master!$A:$G,7,FALSE))=TRUE," ",VLOOKUP($B132, [1]Master!$A:$G,7,FALSE))</f>
        <v xml:space="preserve"> </v>
      </c>
      <c r="Q132" s="7" t="str">
        <f>IF(ISBLANK(VLOOKUP($B132,[1]Master!$A:$J,10,FALSE))=TRUE," ",VLOOKUP($B132, [1]Master!$A:$J,10,FALSE))</f>
        <v>SBA-B, GC-C</v>
      </c>
    </row>
    <row r="133" spans="1:17" ht="45" x14ac:dyDescent="0.25">
      <c r="A133" s="2" t="s">
        <v>437</v>
      </c>
      <c r="B133" s="2" t="s">
        <v>438</v>
      </c>
      <c r="C133" s="2" t="s">
        <v>30</v>
      </c>
      <c r="D133" s="2" t="s">
        <v>20</v>
      </c>
      <c r="E133" s="2" t="s">
        <v>439</v>
      </c>
      <c r="F133" s="6" t="s">
        <v>22</v>
      </c>
      <c r="G133" s="2" t="s">
        <v>49</v>
      </c>
      <c r="H133" s="2" t="s">
        <v>43</v>
      </c>
      <c r="I133" s="2" t="s">
        <v>44</v>
      </c>
      <c r="J133" s="6">
        <v>19</v>
      </c>
      <c r="K133" s="2"/>
      <c r="L133" s="2" t="s">
        <v>440</v>
      </c>
      <c r="M133" s="2" t="s">
        <v>27</v>
      </c>
      <c r="N133" s="7" t="str">
        <f>IF(ISBLANK(VLOOKUP($B133,[1]Master!$A:$I,9,FALSE))=TRUE," ",VLOOKUP($B133, [1]Master!$A:$I,9,FALSE))</f>
        <v>WAC</v>
      </c>
      <c r="O133" s="8" t="str">
        <f>IF(ISBLANK(VLOOKUP($B133,[1]Master!$A:$F,6,FALSE))=TRUE," ",VLOOKUP($B133, [1]Master!$A:$F,6,FALSE))</f>
        <v xml:space="preserve"> </v>
      </c>
      <c r="P133" s="7" t="str">
        <f>IF(ISBLANK(VLOOKUP($B133,[1]Master!$A:$G,7,FALSE))=TRUE," ",VLOOKUP($B133, [1]Master!$A:$G,7,FALSE))</f>
        <v>8 credits of general biology</v>
      </c>
      <c r="Q133" s="7" t="str">
        <f>IF(ISBLANK(VLOOKUP($B133,[1]Master!$A:$J,10,FALSE))=TRUE," ",VLOOKUP($B133, [1]Master!$A:$J,10,FALSE))</f>
        <v xml:space="preserve"> </v>
      </c>
    </row>
    <row r="134" spans="1:17" ht="45" x14ac:dyDescent="0.25">
      <c r="A134" s="2" t="s">
        <v>441</v>
      </c>
      <c r="B134" s="2" t="s">
        <v>442</v>
      </c>
      <c r="C134" s="2" t="s">
        <v>30</v>
      </c>
      <c r="D134" s="2" t="s">
        <v>20</v>
      </c>
      <c r="E134" s="2" t="s">
        <v>443</v>
      </c>
      <c r="F134" s="6" t="s">
        <v>79</v>
      </c>
      <c r="G134" s="2" t="s">
        <v>97</v>
      </c>
      <c r="H134" s="2" t="s">
        <v>85</v>
      </c>
      <c r="I134" s="2" t="s">
        <v>98</v>
      </c>
      <c r="J134" s="6">
        <v>20</v>
      </c>
      <c r="K134" s="2"/>
      <c r="L134" s="2" t="s">
        <v>440</v>
      </c>
      <c r="M134" s="2" t="s">
        <v>27</v>
      </c>
      <c r="N134" s="7" t="str">
        <f>IF(ISBLANK(VLOOKUP($B134,[1]Master!$A:$I,9,FALSE))=TRUE," ",VLOOKUP($B134, [1]Master!$A:$I,9,FALSE))</f>
        <v xml:space="preserve"> </v>
      </c>
      <c r="O134" s="8" t="str">
        <f>IF(ISBLANK(VLOOKUP($B134,[1]Master!$A:$F,6,FALSE))=TRUE," ",VLOOKUP($B134, [1]Master!$A:$F,6,FALSE))</f>
        <v>ZOO 2303</v>
      </c>
      <c r="P134" s="7" t="str">
        <f>IF(ISBLANK(VLOOKUP($B134,[1]Master!$A:$G,7,FALSE))=TRUE," ",VLOOKUP($B134, [1]Master!$A:$G,7,FALSE))</f>
        <v>8 credits of general biology</v>
      </c>
      <c r="Q134" s="7" t="str">
        <f>IF(ISBLANK(VLOOKUP($B134,[1]Master!$A:$J,10,FALSE))=TRUE," ",VLOOKUP($B134, [1]Master!$A:$J,10,FALSE))</f>
        <v xml:space="preserve"> </v>
      </c>
    </row>
  </sheetData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Earles</dc:creator>
  <cp:lastModifiedBy>William O'Brien</cp:lastModifiedBy>
  <cp:lastPrinted>2023-03-02T14:46:13Z</cp:lastPrinted>
  <dcterms:created xsi:type="dcterms:W3CDTF">2023-03-01T22:08:29Z</dcterms:created>
  <dcterms:modified xsi:type="dcterms:W3CDTF">2023-03-06T14:47:31Z</dcterms:modified>
</cp:coreProperties>
</file>